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5990" tabRatio="939" firstSheet="30" activeTab="0" autoFilterDateGrouping="1"/>
  </bookViews>
  <sheets>
    <sheet xmlns:r="http://schemas.openxmlformats.org/officeDocument/2006/relationships" name="G-OBS" sheetId="1" state="visible" r:id="rId1"/>
    <sheet xmlns:r="http://schemas.openxmlformats.org/officeDocument/2006/relationships" name="(EAM) MOR(t)" sheetId="2" state="visible" r:id="rId2"/>
    <sheet xmlns:r="http://schemas.openxmlformats.org/officeDocument/2006/relationships" name="1 minus TOT (EAM)" sheetId="3" state="visible" r:id="rId3"/>
    <sheet xmlns:r="http://schemas.openxmlformats.org/officeDocument/2006/relationships" name="Raw Adj (EAM)" sheetId="4" state="visible" r:id="rId4"/>
    <sheet xmlns:r="http://schemas.openxmlformats.org/officeDocument/2006/relationships" name="OBS (EAM)" sheetId="5" state="visible" r:id="rId5"/>
    <sheet xmlns:r="http://schemas.openxmlformats.org/officeDocument/2006/relationships" name="Population (EAM)" sheetId="6" state="visible" r:id="rId6"/>
    <sheet xmlns:r="http://schemas.openxmlformats.org/officeDocument/2006/relationships" name="OBS star (EAM)" sheetId="7" state="visible" r:id="rId7"/>
    <sheet xmlns:r="http://schemas.openxmlformats.org/officeDocument/2006/relationships" name="(EAF) MOR(t)" sheetId="8" state="visible" r:id="rId8"/>
    <sheet xmlns:r="http://schemas.openxmlformats.org/officeDocument/2006/relationships" name="1 minus TOT (EAF)" sheetId="9" state="visible" r:id="rId9"/>
    <sheet xmlns:r="http://schemas.openxmlformats.org/officeDocument/2006/relationships" name="Raw Adj (EAF)" sheetId="10" state="visible" r:id="rId10"/>
    <sheet xmlns:r="http://schemas.openxmlformats.org/officeDocument/2006/relationships" name="OBS (EAF)" sheetId="11" state="visible" r:id="rId11"/>
    <sheet xmlns:r="http://schemas.openxmlformats.org/officeDocument/2006/relationships" name="Population (EAF)" sheetId="12" state="visible" r:id="rId12"/>
    <sheet xmlns:r="http://schemas.openxmlformats.org/officeDocument/2006/relationships" name="OBS star (EAF)" sheetId="13" state="visible" r:id="rId13"/>
    <sheet xmlns:r="http://schemas.openxmlformats.org/officeDocument/2006/relationships" name="(NEAM) MOR(t)" sheetId="14" state="visible" r:id="rId14"/>
    <sheet xmlns:r="http://schemas.openxmlformats.org/officeDocument/2006/relationships" name="rtality All Causes (EAM)" sheetId="15" state="visible" r:id="rId15"/>
    <sheet xmlns:r="http://schemas.openxmlformats.org/officeDocument/2006/relationships" name="rtality All Causes (NEAF)" sheetId="16" state="visible" r:id="rId16"/>
    <sheet xmlns:r="http://schemas.openxmlformats.org/officeDocument/2006/relationships" name="rtality All Causes (NEAM)" sheetId="17" state="visible" r:id="rId17"/>
    <sheet xmlns:r="http://schemas.openxmlformats.org/officeDocument/2006/relationships" name="rtalityChart_FullCohorts (EA)" sheetId="18" state="visible" r:id="rId18"/>
    <sheet xmlns:r="http://schemas.openxmlformats.org/officeDocument/2006/relationships" name="rtalityChart_FullCohorts(NEA)" sheetId="19" state="visible" r:id="rId19"/>
    <sheet xmlns:r="http://schemas.openxmlformats.org/officeDocument/2006/relationships" name="1 minus TOT (NEAM)" sheetId="20" state="visible" r:id="rId20"/>
    <sheet xmlns:r="http://schemas.openxmlformats.org/officeDocument/2006/relationships" name="S-star (EAF)" sheetId="21" state="visible" r:id="rId21"/>
    <sheet xmlns:r="http://schemas.openxmlformats.org/officeDocument/2006/relationships" name="S-star (EAM)" sheetId="22" state="visible" r:id="rId22"/>
    <sheet xmlns:r="http://schemas.openxmlformats.org/officeDocument/2006/relationships" name="S-star (NEAF)" sheetId="23" state="visible" r:id="rId23"/>
    <sheet xmlns:r="http://schemas.openxmlformats.org/officeDocument/2006/relationships" name="S-star (NEAM)" sheetId="24" state="visible" r:id="rId24"/>
    <sheet xmlns:r="http://schemas.openxmlformats.org/officeDocument/2006/relationships" name="Raw Adj (NEAM)" sheetId="25" state="visible" r:id="rId25"/>
    <sheet xmlns:r="http://schemas.openxmlformats.org/officeDocument/2006/relationships" name="OBS (NEAM)" sheetId="26" state="visible" r:id="rId26"/>
    <sheet xmlns:r="http://schemas.openxmlformats.org/officeDocument/2006/relationships" name="Population (NEAM)" sheetId="27" state="visible" r:id="rId27"/>
    <sheet xmlns:r="http://schemas.openxmlformats.org/officeDocument/2006/relationships" name="OBS star (NEAM)" sheetId="28" state="visible" r:id="rId28"/>
    <sheet xmlns:r="http://schemas.openxmlformats.org/officeDocument/2006/relationships" name="w Data All Causes (EAF)" sheetId="29" state="visible" r:id="rId29"/>
    <sheet xmlns:r="http://schemas.openxmlformats.org/officeDocument/2006/relationships" name="(NEAF) MOR(t)" sheetId="30" state="visible" r:id="rId30"/>
    <sheet xmlns:r="http://schemas.openxmlformats.org/officeDocument/2006/relationships" name="T (EAF)" sheetId="31" state="visible" r:id="rId31"/>
    <sheet xmlns:r="http://schemas.openxmlformats.org/officeDocument/2006/relationships" name="T (EAM)" sheetId="32" state="visible" r:id="rId32"/>
    <sheet xmlns:r="http://schemas.openxmlformats.org/officeDocument/2006/relationships" name="T (NEAF)" sheetId="33" state="visible" r:id="rId33"/>
    <sheet xmlns:r="http://schemas.openxmlformats.org/officeDocument/2006/relationships" name="T (NEAM)" sheetId="34" state="visible" r:id="rId34"/>
    <sheet xmlns:r="http://schemas.openxmlformats.org/officeDocument/2006/relationships" name="1 minus TOT (NEAF)" sheetId="35" state="visible" r:id="rId35"/>
    <sheet xmlns:r="http://schemas.openxmlformats.org/officeDocument/2006/relationships" name="Raw Adj (NEAF)" sheetId="36" state="visible" r:id="rId36"/>
    <sheet xmlns:r="http://schemas.openxmlformats.org/officeDocument/2006/relationships" name="OBS (NEAF)" sheetId="37" state="visible" r:id="rId37"/>
    <sheet xmlns:r="http://schemas.openxmlformats.org/officeDocument/2006/relationships" name="Population (NEAF)" sheetId="38" state="visible" r:id="rId38"/>
    <sheet xmlns:r="http://schemas.openxmlformats.org/officeDocument/2006/relationships" name="OBS star (NEAF)" sheetId="39" state="visible" r:id="rId39"/>
    <sheet xmlns:r="http://schemas.openxmlformats.org/officeDocument/2006/relationships" name="Decades (EA)" sheetId="40" state="visible" r:id="rId40"/>
    <sheet xmlns:r="http://schemas.openxmlformats.org/officeDocument/2006/relationships" name="Decades (NEA)" sheetId="41" state="visible" r:id="rId41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0.0E+00"/>
    <numFmt numFmtId="166" formatCode="0_);\(0\)"/>
  </numFmts>
  <fonts count="17">
    <font>
      <name val="Calibri"/>
      <family val="2"/>
      <color theme="1"/>
      <sz val="11"/>
      <scheme val="minor"/>
    </font>
    <font>
      <name val="Palatino"/>
      <family val="1"/>
      <b val="1"/>
      <sz val="12"/>
    </font>
    <font>
      <name val="Palatino"/>
      <family val="1"/>
      <color indexed="8"/>
      <sz val="12"/>
    </font>
    <font>
      <name val="Palatino"/>
      <family val="1"/>
      <color indexed="16"/>
      <sz val="12"/>
    </font>
    <font>
      <name val="Calibri"/>
      <family val="2"/>
      <color theme="1"/>
      <sz val="12"/>
      <scheme val="minor"/>
    </font>
    <font>
      <name val="Tms Rmn"/>
      <color indexed="8"/>
      <sz val="12"/>
    </font>
    <font>
      <name val="Calibri"/>
      <family val="2"/>
      <color rgb="FF00B050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Palatino"/>
      <b val="1"/>
      <sz val="12"/>
    </font>
    <font>
      <name val="Calibri"/>
      <family val="2"/>
      <color indexed="8"/>
      <sz val="14"/>
      <scheme val="minor"/>
    </font>
    <font>
      <name val="Calibri"/>
      <family val="2"/>
      <color indexed="16"/>
      <sz val="14"/>
      <scheme val="minor"/>
    </font>
    <font>
      <name val="Calibri"/>
      <family val="2"/>
      <color theme="1"/>
      <sz val="14"/>
      <scheme val="minor"/>
    </font>
    <font>
      <name val="Calibri"/>
      <b val="1"/>
      <sz val="11"/>
    </font>
    <font>
      <name val="Times New Roman"/>
      <color rgb="FF000000"/>
      <sz val="36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3">
    <xf numFmtId="0" fontId="8" fillId="0" borderId="0"/>
    <xf numFmtId="43" fontId="8" fillId="0" borderId="0"/>
    <xf numFmtId="9" fontId="8" fillId="0" borderId="0"/>
  </cellStyleXfs>
  <cellXfs count="72">
    <xf numFmtId="0" fontId="0" fillId="0" borderId="0" pivotButton="0" quotePrefix="0" xfId="0"/>
    <xf numFmtId="11" fontId="0" fillId="0" borderId="0" pivotButton="0" quotePrefix="0" xfId="0"/>
    <xf numFmtId="0" fontId="0" fillId="2" borderId="0" pivotButton="0" quotePrefix="0" xfId="0"/>
    <xf numFmtId="2" fontId="0" fillId="3" borderId="0" applyAlignment="1" pivotButton="0" quotePrefix="0" xfId="0">
      <alignment horizontal="center" vertical="center"/>
    </xf>
    <xf numFmtId="1" fontId="1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horizontal="center" vertical="center"/>
    </xf>
    <xf numFmtId="164" fontId="1" fillId="0" borderId="0" applyAlignment="1" pivotButton="0" quotePrefix="0" xfId="0">
      <alignment horizontal="center" vertical="center" wrapText="1"/>
    </xf>
    <xf numFmtId="2" fontId="0" fillId="0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 wrapText="1"/>
    </xf>
    <xf numFmtId="0" fontId="2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 wrapText="1"/>
    </xf>
    <xf numFmtId="0" fontId="4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 wrapText="1"/>
    </xf>
    <xf numFmtId="0" fontId="6" fillId="0" borderId="0" pivotButton="0" quotePrefix="0" xfId="0"/>
    <xf numFmtId="165" fontId="0" fillId="0" borderId="0" pivotButton="0" quotePrefix="0" xfId="0"/>
    <xf numFmtId="165" fontId="6" fillId="0" borderId="0" pivotButton="0" quotePrefix="0" xfId="0"/>
    <xf numFmtId="11" fontId="6" fillId="0" borderId="0" pivotButton="0" quotePrefix="0" xfId="0"/>
    <xf numFmtId="2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166" fontId="0" fillId="0" borderId="0" pivotButton="0" quotePrefix="0" xfId="1"/>
    <xf numFmtId="9" fontId="7" fillId="0" borderId="0" pivotButton="0" quotePrefix="0" xfId="2"/>
    <xf numFmtId="0" fontId="9" fillId="2" borderId="0" applyAlignment="1" pivotButton="0" quotePrefix="0" xfId="0">
      <alignment horizontal="center" vertical="center" wrapText="1"/>
    </xf>
    <xf numFmtId="1" fontId="9" fillId="2" borderId="0" applyAlignment="1" pivotButton="0" quotePrefix="0" xfId="0">
      <alignment horizontal="center" vertical="center" wrapText="1"/>
    </xf>
    <xf numFmtId="1" fontId="9" fillId="2" borderId="0" applyAlignment="1" pivotButton="0" quotePrefix="0" xfId="0">
      <alignment horizontal="center" vertical="center"/>
    </xf>
    <xf numFmtId="0" fontId="10" fillId="2" borderId="0" applyAlignment="1" pivotButton="0" quotePrefix="0" xfId="0">
      <alignment horizontal="center" vertical="center" wrapText="1"/>
    </xf>
    <xf numFmtId="0" fontId="10" fillId="2" borderId="0" applyAlignment="1" pivotButton="0" quotePrefix="0" xfId="0">
      <alignment horizontal="center" vertical="center"/>
    </xf>
    <xf numFmtId="0" fontId="11" fillId="2" borderId="0" applyAlignment="1" pivotButton="0" quotePrefix="0" xfId="0">
      <alignment horizontal="center" vertical="center" wrapText="1"/>
    </xf>
    <xf numFmtId="0" fontId="12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 wrapText="1"/>
    </xf>
    <xf numFmtId="1" fontId="13" fillId="0" borderId="1" applyAlignment="1" pivotButton="0" quotePrefix="0" xfId="0">
      <alignment horizontal="center" vertical="top"/>
    </xf>
    <xf numFmtId="0" fontId="13" fillId="0" borderId="1" applyAlignment="1" pivotButton="0" quotePrefix="0" xfId="0">
      <alignment horizontal="center" vertical="top"/>
    </xf>
    <xf numFmtId="0" fontId="14" fillId="5" borderId="2" applyAlignment="1" pivotButton="0" quotePrefix="0" xfId="0">
      <alignment horizontal="center" vertical="top"/>
    </xf>
    <xf numFmtId="0" fontId="14" fillId="5" borderId="2" applyAlignment="1" pivotButton="0" quotePrefix="0" xfId="0">
      <alignment horizontal="center" vertical="center" wrapText="1"/>
    </xf>
    <xf numFmtId="0" fontId="14" fillId="0" borderId="2" pivotButton="0" quotePrefix="0" xfId="0"/>
    <xf numFmtId="0" fontId="14" fillId="0" borderId="0" pivotButton="0" quotePrefix="0" xfId="0"/>
    <xf numFmtId="1" fontId="14" fillId="2" borderId="2" applyAlignment="1" pivotButton="0" quotePrefix="0" xfId="0">
      <alignment horizontal="center" vertical="center" wrapText="1"/>
    </xf>
    <xf numFmtId="1" fontId="14" fillId="4" borderId="2" applyAlignment="1" pivotButton="0" quotePrefix="0" xfId="0">
      <alignment horizontal="center" vertical="center" wrapText="1"/>
    </xf>
    <xf numFmtId="1" fontId="14" fillId="0" borderId="2" applyAlignment="1" pivotButton="0" quotePrefix="0" xfId="0">
      <alignment horizontal="center" vertical="center" wrapText="1"/>
    </xf>
    <xf numFmtId="164" fontId="14" fillId="5" borderId="2" applyAlignment="1" pivotButton="0" quotePrefix="0" xfId="0">
      <alignment horizontal="center" vertical="center" wrapText="1"/>
    </xf>
    <xf numFmtId="164" fontId="10" fillId="5" borderId="2" applyAlignment="1" pivotButton="0" quotePrefix="0" xfId="0">
      <alignment horizontal="center" vertical="center" wrapText="1"/>
    </xf>
    <xf numFmtId="1" fontId="10" fillId="2" borderId="2" applyAlignment="1" pivotButton="0" quotePrefix="0" xfId="0">
      <alignment horizontal="center" vertical="center" wrapText="1"/>
    </xf>
    <xf numFmtId="1" fontId="10" fillId="0" borderId="2" applyAlignment="1" pivotButton="0" quotePrefix="0" xfId="0">
      <alignment horizontal="center" vertical="center" wrapText="1"/>
    </xf>
    <xf numFmtId="1" fontId="10" fillId="4" borderId="2" applyAlignment="1" pivotButton="0" quotePrefix="0" xfId="0">
      <alignment horizontal="center" vertical="center" wrapText="1"/>
    </xf>
    <xf numFmtId="0" fontId="12" fillId="0" borderId="2" pivotButton="0" quotePrefix="0" xfId="0"/>
    <xf numFmtId="164" fontId="2" fillId="5" borderId="2" applyAlignment="1" pivotButton="0" quotePrefix="0" xfId="0">
      <alignment horizontal="center" vertical="center" wrapText="1"/>
    </xf>
    <xf numFmtId="1" fontId="5" fillId="2" borderId="2" applyAlignment="1" pivotButton="0" quotePrefix="0" xfId="0">
      <alignment horizontal="center" vertical="center" wrapText="1"/>
    </xf>
    <xf numFmtId="1" fontId="5" fillId="0" borderId="2" applyAlignment="1" pivotButton="0" quotePrefix="0" xfId="0">
      <alignment horizontal="center" vertical="center" wrapText="1"/>
    </xf>
    <xf numFmtId="1" fontId="5" fillId="4" borderId="2" applyAlignment="1" pivotButton="0" quotePrefix="0" xfId="0">
      <alignment horizontal="center" vertical="center" wrapText="1"/>
    </xf>
    <xf numFmtId="0" fontId="0" fillId="0" borderId="2" pivotButton="0" quotePrefix="0" xfId="0"/>
    <xf numFmtId="1" fontId="15" fillId="0" borderId="3" applyAlignment="1" pivotButton="0" quotePrefix="0" xfId="0">
      <alignment horizontal="center" vertical="top"/>
    </xf>
    <xf numFmtId="0" fontId="15" fillId="0" borderId="3" applyAlignment="1" pivotButton="0" quotePrefix="0" xfId="0">
      <alignment horizontal="center" vertical="top"/>
    </xf>
    <xf numFmtId="0" fontId="16" fillId="5" borderId="4" applyAlignment="1" pivotButton="0" quotePrefix="0" xfId="0">
      <alignment horizontal="center" vertical="top"/>
    </xf>
    <xf numFmtId="0" fontId="16" fillId="5" borderId="4" applyAlignment="1" pivotButton="0" quotePrefix="0" xfId="0">
      <alignment horizontal="center" vertical="center" wrapText="1"/>
    </xf>
    <xf numFmtId="0" fontId="16" fillId="0" borderId="4" pivotButton="0" quotePrefix="0" xfId="0"/>
    <xf numFmtId="0" fontId="16" fillId="0" borderId="0" pivotButton="0" quotePrefix="0" xfId="0"/>
    <xf numFmtId="1" fontId="16" fillId="2" borderId="4" applyAlignment="1" pivotButton="0" quotePrefix="0" xfId="0">
      <alignment horizontal="center" vertical="center" wrapText="1"/>
    </xf>
    <xf numFmtId="1" fontId="16" fillId="4" borderId="4" applyAlignment="1" pivotButton="0" quotePrefix="0" xfId="0">
      <alignment horizontal="center" vertical="center" wrapText="1"/>
    </xf>
    <xf numFmtId="1" fontId="16" fillId="0" borderId="4" applyAlignment="1" pivotButton="0" quotePrefix="0" xfId="0">
      <alignment horizontal="center" vertical="center" wrapText="1"/>
    </xf>
    <xf numFmtId="164" fontId="16" fillId="5" borderId="4" applyAlignment="1" pivotButton="0" quotePrefix="0" xfId="0">
      <alignment horizontal="center" vertical="center" wrapText="1"/>
    </xf>
    <xf numFmtId="164" fontId="10" fillId="5" borderId="4" applyAlignment="1" pivotButton="0" quotePrefix="0" xfId="0">
      <alignment horizontal="center" vertical="center" wrapText="1"/>
    </xf>
    <xf numFmtId="1" fontId="10" fillId="2" borderId="4" applyAlignment="1" pivotButton="0" quotePrefix="0" xfId="0">
      <alignment horizontal="center" vertical="center" wrapText="1"/>
    </xf>
    <xf numFmtId="1" fontId="10" fillId="0" borderId="4" applyAlignment="1" pivotButton="0" quotePrefix="0" xfId="0">
      <alignment horizontal="center" vertical="center" wrapText="1"/>
    </xf>
    <xf numFmtId="1" fontId="10" fillId="4" borderId="4" applyAlignment="1" pivotButton="0" quotePrefix="0" xfId="0">
      <alignment horizontal="center" vertical="center" wrapText="1"/>
    </xf>
    <xf numFmtId="0" fontId="12" fillId="0" borderId="4" pivotButton="0" quotePrefix="0" xfId="0"/>
    <xf numFmtId="164" fontId="2" fillId="5" borderId="4" applyAlignment="1" pivotButton="0" quotePrefix="0" xfId="0">
      <alignment horizontal="center" vertical="center" wrapText="1"/>
    </xf>
    <xf numFmtId="1" fontId="5" fillId="2" borderId="4" applyAlignment="1" pivotButton="0" quotePrefix="0" xfId="0">
      <alignment horizontal="center" vertical="center" wrapText="1"/>
    </xf>
    <xf numFmtId="1" fontId="5" fillId="0" borderId="4" applyAlignment="1" pivotButton="0" quotePrefix="0" xfId="0">
      <alignment horizontal="center" vertical="center" wrapText="1"/>
    </xf>
    <xf numFmtId="1" fontId="5" fillId="4" borderId="4" applyAlignment="1" pivotButton="0" quotePrefix="0" xfId="0">
      <alignment horizontal="center" vertical="center" wrapText="1"/>
    </xf>
    <xf numFmtId="0" fontId="0" fillId="0" borderId="4" pivotButton="0" quotePrefix="0" xfId="0"/>
  </cellXfs>
  <cellStyles count="3">
    <cellStyle name="Normal" xfId="0" builtinId="0"/>
    <cellStyle name="Comma" xfId="1" builtinId="3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311851816069004"/>
          <y val="0.1078370763288124"/>
          <w val="0.7296532105265983"/>
          <h val="0.7369288241371649"/>
        </manualLayout>
      </layout>
      <scatterChart>
        <scatterStyle val="lineMarker"/>
        <varyColors val="0"/>
        <ser>
          <idx val="0"/>
          <order val="0"/>
          <tx>
            <strRef>
              <f>'AVG-OBS'!$A$4</f>
              <strCache>
                <ptCount val="1"/>
                <pt idx="0">
                  <v>EAF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squar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'AVG-OBS'!$B$4:$R$4</f>
              <numCache>
                <formatCode>0.0E+00</formatCode>
                <ptCount val="17"/>
                <pt idx="0">
                  <v>7.886936910561875e-09</v>
                </pt>
                <pt idx="1">
                  <v>7.808472780163625e-09</v>
                </pt>
                <pt idx="2">
                  <v>4.092359153887844e-08</v>
                </pt>
                <pt idx="3">
                  <v>1.009181349846063e-07</v>
                </pt>
                <pt idx="4">
                  <v>2.522418030732986e-07</v>
                </pt>
                <pt idx="5">
                  <v>1.34711996362699e-06</v>
                </pt>
                <pt idx="6">
                  <v>3.87613710430672e-06</v>
                </pt>
                <pt idx="7">
                  <v>1.328909795786979e-05</v>
                </pt>
                <pt idx="8">
                  <v>3.846545025820999e-05</v>
                </pt>
                <pt idx="9">
                  <v>0.000106034313232412</v>
                </pt>
                <pt idx="10">
                  <v>0.0003537906104858122</v>
                </pt>
                <pt idx="11">
                  <v>0.001124935876872381</v>
                </pt>
                <pt idx="12">
                  <v>0.003091812256403419</v>
                </pt>
                <pt idx="13">
                  <v>0.007185309981516433</v>
                </pt>
                <pt idx="14">
                  <v>0.01476836702111083</v>
                </pt>
                <pt idx="15">
                  <v>0.02631669614683939</v>
                </pt>
                <pt idx="16">
                  <v>0.03597474299385746</v>
                </pt>
              </numCache>
            </numRef>
          </yVal>
          <smooth val="0"/>
        </ser>
        <ser>
          <idx val="1"/>
          <order val="1"/>
          <tx>
            <strRef>
              <f>'AVG-OBS'!$A$5</f>
              <strCache>
                <ptCount val="1"/>
                <pt idx="0">
                  <v>EAM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circl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'AVG-OBS'!$B$5:$R$5</f>
              <numCache>
                <formatCode>0.0E+00</formatCode>
                <ptCount val="17"/>
                <pt idx="0">
                  <v>8.260367852022812e-09</v>
                </pt>
                <pt idx="1">
                  <v>1.52411302734445e-08</v>
                </pt>
                <pt idx="2">
                  <v>4.495440543435294e-08</v>
                </pt>
                <pt idx="3">
                  <v>1.062224705980315e-07</v>
                </pt>
                <pt idx="4">
                  <v>3.682448367805481e-07</v>
                </pt>
                <pt idx="5">
                  <v>1.11193586792591e-06</v>
                </pt>
                <pt idx="6">
                  <v>3.153408533306946e-06</v>
                </pt>
                <pt idx="7">
                  <v>1.06853844169515e-05</v>
                </pt>
                <pt idx="8">
                  <v>3.32954410517633e-05</v>
                </pt>
                <pt idx="9">
                  <v>9.914861543083132e-05</v>
                </pt>
                <pt idx="10">
                  <v>0.0003254091309361</v>
                </pt>
                <pt idx="11">
                  <v>0.0009988908195425945</v>
                </pt>
                <pt idx="12">
                  <v>0.002670624304946225</v>
                </pt>
                <pt idx="13">
                  <v>0.006000387982758361</v>
                </pt>
                <pt idx="14">
                  <v>0.01150816721068875</v>
                </pt>
                <pt idx="15">
                  <v>0.01788511533324974</v>
                </pt>
                <pt idx="16">
                  <v>0.01734171458574206</v>
                </pt>
              </numCache>
            </numRef>
          </yVal>
          <smooth val="0"/>
        </ser>
        <ser>
          <idx val="2"/>
          <order val="2"/>
          <tx>
            <strRef>
              <f>'AVG-OBS'!$A$6</f>
              <strCache>
                <ptCount val="1"/>
                <pt idx="0">
                  <v>NEAF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triangl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'AVG-OBS'!$B$6:$R$6</f>
              <numCache>
                <formatCode>General</formatCode>
                <ptCount val="17"/>
                <pt idx="3">
                  <formatCode>0.0E+00</formatCode>
                  <v>2.6848889723233e-08</v>
                </pt>
                <pt idx="4">
                  <formatCode>0.0E+00</formatCode>
                  <v>2.232356999729279e-07</v>
                </pt>
                <pt idx="5">
                  <formatCode>0.0E+00</formatCode>
                  <v>5.363635523666638e-07</v>
                </pt>
                <pt idx="6">
                  <formatCode>0.0E+00</formatCode>
                  <v>1.463335953289545e-06</v>
                </pt>
                <pt idx="7">
                  <formatCode>0.0E+00</formatCode>
                  <v>5.216309674994314e-06</v>
                </pt>
                <pt idx="8">
                  <formatCode>0.0E+00</formatCode>
                  <v>1.959259383535335e-05</v>
                </pt>
                <pt idx="9">
                  <formatCode>0.0E+00</formatCode>
                  <v>6.817912969767125e-05</v>
                </pt>
                <pt idx="10">
                  <formatCode>0.0E+00</formatCode>
                  <v>0.0002514229679015732</v>
                </pt>
                <pt idx="11">
                  <formatCode>0.0E+00</formatCode>
                  <v>0.0007825940276036923</v>
                </pt>
                <pt idx="12">
                  <formatCode>0.0E+00</formatCode>
                  <v>0.002015586990301413</v>
                </pt>
                <pt idx="13">
                  <formatCode>0.0E+00</formatCode>
                  <v>0.004931933815030643</v>
                </pt>
                <pt idx="14">
                  <formatCode>0.0E+00</formatCode>
                  <v>0.009662750052503432</v>
                </pt>
                <pt idx="15">
                  <formatCode>0.0E+00</formatCode>
                  <v>0.01628909201476883</v>
                </pt>
                <pt idx="16">
                  <formatCode>0.0E+00</formatCode>
                  <v>0.02230888308375799</v>
                </pt>
              </numCache>
            </numRef>
          </yVal>
          <smooth val="0"/>
        </ser>
        <ser>
          <idx val="3"/>
          <order val="3"/>
          <tx>
            <strRef>
              <f>'AVG-OBS'!$A$7</f>
              <strCache>
                <ptCount val="1"/>
                <pt idx="0">
                  <v>NEAM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diamond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'AVG-OBS'!$B$7:$R$7</f>
              <numCache>
                <formatCode>0.0E+00</formatCode>
                <ptCount val="17"/>
                <pt idx="0">
                  <v>2.147500652840194e-08</v>
                </pt>
                <pt idx="1">
                  <v>2.876042565429962e-08</v>
                </pt>
                <pt idx="2">
                  <v>3.067030064746231e-08</v>
                </pt>
                <pt idx="3">
                  <v>9.123199494110044e-08</v>
                </pt>
                <pt idx="4">
                  <v>2.798340979824851e-07</v>
                </pt>
                <pt idx="5">
                  <v>4.731132897330344e-07</v>
                </pt>
                <pt idx="6">
                  <v>1.594880598494312e-06</v>
                </pt>
                <pt idx="7">
                  <v>5.626462388802126e-06</v>
                </pt>
                <pt idx="8">
                  <v>2.166902223119437e-05</v>
                </pt>
                <pt idx="9">
                  <v>7.169209755198777e-05</v>
                </pt>
                <pt idx="10">
                  <v>0.0002545084155854931</v>
                </pt>
                <pt idx="11">
                  <v>0.0007481701331953653</v>
                </pt>
                <pt idx="12">
                  <v>0.001824344940093795</v>
                </pt>
                <pt idx="13">
                  <v>0.003815681171183163</v>
                </pt>
                <pt idx="14">
                  <v>0.00666974195169175</v>
                </pt>
                <pt idx="15">
                  <v>0.008759248047919404</v>
                </pt>
                <pt idx="16">
                  <v>0.008652029294385535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726916896"/>
        <axId val="1732081184"/>
      </scatterChart>
      <valAx>
        <axId val="1726916896"/>
        <scaling>
          <orientation val="minMax"/>
          <min val="1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title>
          <tx>
            <rich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Age at Death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3985385474614415"/>
              <y val="0.9009499802087456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General" sourceLinked="1"/>
        <majorTickMark val="out"/>
        <minorTickMark val="none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ash"/>
            <a:round/>
          </a:ln>
        </spPr>
        <txPr>
          <a:bodyPr xmlns:a="http://schemas.openxmlformats.org/drawingml/2006/main" rot="-60000000" spcFirstLastPara="1" vertOverflow="ellipsis" vert="horz" wrap="square" anchor="b" anchorCtr="0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32081184"/>
        <crossesAt val="0.0001"/>
        <crossBetween val="midCat"/>
        <majorUnit val="10"/>
        <minorUnit val="5"/>
      </valAx>
      <valAx>
        <axId val="1732081184"/>
        <scaling>
          <logBase val="10"/>
          <orientation val="minMax"/>
        </scaling>
        <delete val="0"/>
        <axPos val="l"/>
        <majorGridlines>
          <spPr>
            <a:ln xmlns:a="http://schemas.openxmlformats.org/drawingml/2006/main" w="9525" cap="flat" cmpd="thickThin" algn="ctr">
              <a:solidFill>
                <a:schemeClr val="bg1">
                  <a:lumMod val="50000"/>
                </a:schemeClr>
              </a:solidFill>
              <a:prstDash val="dash"/>
              <a:round/>
            </a:ln>
          </spPr>
        </majorGridlines>
        <minorGridlines>
          <spPr>
            <a:ln xmlns:a="http://schemas.openxmlformats.org/drawingml/2006/main"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</spPr>
        </minorGridlines>
        <title>
          <tx>
            <rich>
              <a:bodyPr xmlns:a="http://schemas.openxmlformats.org/drawingml/2006/main" rot="-540000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2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OBS* Per 100,000 Individuals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3351930641921594"/>
              <y val="0.3063182188433342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0E+0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ot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26916896"/>
        <crosses val="autoZero"/>
        <crossBetween val="midCat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(NEA)'!$O$6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orientation val="minMax"/>
          <min val="0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(NEA)'!$O$33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orientation val="minMax"/>
          <min val="0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(NEA)'!$O$6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(NEA)'!$O$33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(NEA)'!$O$6</f>
              <numCache>
                <formatCode>0</formatCode>
                <ptCount val="1"/>
              </numCache>
            </numRef>
          </yVal>
          <smooth val="0"/>
        </ser>
        <ser>
          <idx val="11"/>
          <order val="11"/>
          <tx>
            <v>All data</v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('Decades (NEA)'!$A$6,'Decades (NEA)'!$A$8,'Decades (NEA)'!$A$10,'Decades (NEA)'!$A$12,'Decades (NEA)'!$A$14,'Decades (NEA)'!$A$16,'Decades (NEA)'!$A$18,'Decades (NEA)'!$A$20,'Decades (NEA)'!$A$22,'Decades (NEA)'!$A$24,'Decades (NEA)'!$A$26)</f>
              <numCache>
                <formatCode>0.0</formatCode>
                <ptCount val="11"/>
                <pt idx="0">
                  <formatCode>General</formatCode>
                  <v>3</v>
                </pt>
                <pt idx="1">
                  <v>12.5</v>
                </pt>
                <pt idx="2">
                  <v>22.5</v>
                </pt>
                <pt idx="3">
                  <v>32.5</v>
                </pt>
                <pt idx="4">
                  <v>42.5</v>
                </pt>
                <pt idx="5">
                  <v>52.5</v>
                </pt>
                <pt idx="6">
                  <v>62.5</v>
                </pt>
                <pt idx="7">
                  <v>72.5</v>
                </pt>
                <pt idx="8">
                  <v>82.5</v>
                </pt>
                <pt idx="9">
                  <v>92.5</v>
                </pt>
                <pt idx="10">
                  <v>102.5</v>
                </pt>
              </numCache>
            </numRef>
          </xVal>
          <yVal>
            <numRef>
              <f>('Decades (NEA)'!$O$6,'Decades (NEA)'!$N$8,'Decades (NEA)'!$M$10,'Decades (NEA)'!$L$12,'Decades (NEA)'!$K$14,'Decades (NEA)'!$J$16,'Decades (NEA)'!$I$18,'Decades (NEA)'!$H$20,'Decades (NEA)'!$G$22,'Decades (NEA)'!$F$24,'Decades (NEA)'!$E$26)</f>
              <numCache>
                <formatCode>0</formatCode>
                <ptCount val="1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1114416438644178"/>
          <h val="0.529452199346239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NEAF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(NEA)'!$E$4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(NEA)'!$E$53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(NEA)'!$F$4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(NEA)'!$F$51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(NEA)'!$G$4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(NEA)'!$G$49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(NEA)'!$H$4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(NEA)'!$H$47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(NEA)'!$I$4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(NEA)'!$I$45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(NEA)'!$J$4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(NEA)'!$J$43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(NEA)'!$K$4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(NEA)'!$K$41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(NEA)'!$L$4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(NEA)'!$L$39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(NEA)'!$M$4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(NEA)'!$M$37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(NEA)'!$N$4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(NEA)'!$N$35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(NEA)'!$O$4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(NEA)'!$A$6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(NEA)'!$O$33</f>
              <numCache>
                <formatCode>0</formatCode>
                <ptCount val="1"/>
              </numCache>
            </numRef>
          </yVal>
          <smooth val="0"/>
        </ser>
        <ser>
          <idx val="11"/>
          <order val="11"/>
          <tx>
            <v>All data</v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('Decades (NEA)'!$A$33,'Decades (NEA)'!$A$35,'Decades (NEA)'!$A$37,'Decades (NEA)'!$A$39,'Decades (NEA)'!$A$41,'Decades (NEA)'!$A$43,'Decades (NEA)'!$A$45,'Decades (NEA)'!$A$47,'Decades (NEA)'!$A$49,'Decades (NEA)'!$A$51,'Decades (NEA)'!$A$53)</f>
              <numCache>
                <formatCode>0.0</formatCode>
                <ptCount val="11"/>
                <pt idx="0">
                  <formatCode>General</formatCode>
                  <v>3</v>
                </pt>
                <pt idx="1">
                  <v>12.5</v>
                </pt>
                <pt idx="2">
                  <v>22.5</v>
                </pt>
                <pt idx="3">
                  <v>32.5</v>
                </pt>
                <pt idx="4">
                  <v>42.5</v>
                </pt>
                <pt idx="5">
                  <v>52.5</v>
                </pt>
                <pt idx="6">
                  <v>62.5</v>
                </pt>
                <pt idx="7">
                  <v>72.5</v>
                </pt>
                <pt idx="8">
                  <v>82.5</v>
                </pt>
                <pt idx="9">
                  <v>92.5</v>
                </pt>
                <pt idx="10">
                  <v>102.5</v>
                </pt>
              </numCache>
            </numRef>
          </xVal>
          <yVal>
            <numRef>
              <f>('Decades (NEA)'!$O$33,'Decades (NEA)'!$N$35,'Decades (NEA)'!$M$37,'Decades (NEA)'!$L$39,'Decades (NEA)'!$K$41,'Decades (NEA)'!$J$43,'Decades (NEA)'!$I$45,'Decades (NEA)'!$H$47,'Decades (NEA)'!$G$49,'Decades (NEA)'!$F$51,'Decades (NEA)'!$E$53)</f>
              <numCache>
                <formatCode>0</formatCode>
                <ptCount val="1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At val="0.0001"/>
        <crossBetween val="midCat"/>
        <majorUnit val="10"/>
      </valAx>
      <valAx>
        <axId val="1"/>
        <scaling>
          <logBase val="10"/>
          <orientation val="minMax"/>
          <min val="0.00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111386730225865"/>
          <h val="0.52917518803411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311851816069004"/>
          <y val="0.1078370763288124"/>
          <w val="0.7296532105265983"/>
          <h val="0.7369288241371649"/>
        </manualLayout>
      </layout>
      <scatterChart>
        <scatterStyle val="lineMarker"/>
        <varyColors val="0"/>
        <ser>
          <idx val="0"/>
          <order val="0"/>
          <tx>
            <strRef>
              <f>'AVG-OBS'!$A$4</f>
              <strCache>
                <ptCount val="1"/>
                <pt idx="0">
                  <v>EAF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squar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'AVG-OBS'!$B$4:$R$4</f>
              <numCache>
                <formatCode>0.0E+00</formatCode>
                <ptCount val="17"/>
                <pt idx="0">
                  <v>7.886936910561875e-09</v>
                </pt>
                <pt idx="1">
                  <v>7.808472780163625e-09</v>
                </pt>
                <pt idx="2">
                  <v>4.092359153887844e-08</v>
                </pt>
                <pt idx="3">
                  <v>1.009181349846063e-07</v>
                </pt>
                <pt idx="4">
                  <v>2.522418030732986e-07</v>
                </pt>
                <pt idx="5">
                  <v>1.34711996362699e-06</v>
                </pt>
                <pt idx="6">
                  <v>3.87613710430672e-06</v>
                </pt>
                <pt idx="7">
                  <v>1.328909795786979e-05</v>
                </pt>
                <pt idx="8">
                  <v>3.846545025820999e-05</v>
                </pt>
                <pt idx="9">
                  <v>0.000106034313232412</v>
                </pt>
                <pt idx="10">
                  <v>0.0003537906104858122</v>
                </pt>
                <pt idx="11">
                  <v>0.001124935876872381</v>
                </pt>
                <pt idx="12">
                  <v>0.003091812256403419</v>
                </pt>
                <pt idx="13">
                  <v>0.007185309981516433</v>
                </pt>
                <pt idx="14">
                  <v>0.01476836702111083</v>
                </pt>
                <pt idx="15">
                  <v>0.02631669614683939</v>
                </pt>
                <pt idx="16">
                  <v>0.03597474299385746</v>
                </pt>
              </numCache>
            </numRef>
          </yVal>
          <smooth val="0"/>
        </ser>
        <ser>
          <idx val="1"/>
          <order val="1"/>
          <tx>
            <strRef>
              <f>'AVG-OBS'!$A$5</f>
              <strCache>
                <ptCount val="1"/>
                <pt idx="0">
                  <v>EAM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circl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'AVG-OBS'!$B$5:$R$5</f>
              <numCache>
                <formatCode>0.0E+00</formatCode>
                <ptCount val="17"/>
                <pt idx="0">
                  <v>8.260367852022812e-09</v>
                </pt>
                <pt idx="1">
                  <v>1.52411302734445e-08</v>
                </pt>
                <pt idx="2">
                  <v>4.495440543435294e-08</v>
                </pt>
                <pt idx="3">
                  <v>1.062224705980315e-07</v>
                </pt>
                <pt idx="4">
                  <v>3.682448367805481e-07</v>
                </pt>
                <pt idx="5">
                  <v>1.11193586792591e-06</v>
                </pt>
                <pt idx="6">
                  <v>3.153408533306946e-06</v>
                </pt>
                <pt idx="7">
                  <v>1.06853844169515e-05</v>
                </pt>
                <pt idx="8">
                  <v>3.32954410517633e-05</v>
                </pt>
                <pt idx="9">
                  <v>9.914861543083132e-05</v>
                </pt>
                <pt idx="10">
                  <v>0.0003254091309361</v>
                </pt>
                <pt idx="11">
                  <v>0.0009988908195425945</v>
                </pt>
                <pt idx="12">
                  <v>0.002670624304946225</v>
                </pt>
                <pt idx="13">
                  <v>0.006000387982758361</v>
                </pt>
                <pt idx="14">
                  <v>0.01150816721068875</v>
                </pt>
                <pt idx="15">
                  <v>0.01788511533324974</v>
                </pt>
                <pt idx="16">
                  <v>0.01734171458574206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726916896"/>
        <axId val="1732081184"/>
      </scatterChart>
      <valAx>
        <axId val="1726916896"/>
        <scaling>
          <orientation val="minMax"/>
          <min val="1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title>
          <tx>
            <rich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Age at Death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3985385474614415"/>
              <y val="0.9009499802087456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General" sourceLinked="1"/>
        <majorTickMark val="out"/>
        <minorTickMark val="none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ash"/>
            <a:round/>
          </a:ln>
        </spPr>
        <txPr>
          <a:bodyPr xmlns:a="http://schemas.openxmlformats.org/drawingml/2006/main" rot="-60000000" spcFirstLastPara="1" vertOverflow="ellipsis" vert="horz" wrap="square" anchor="b" anchorCtr="0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32081184"/>
        <crossesAt val="0.0001"/>
        <crossBetween val="midCat"/>
        <majorUnit val="10"/>
        <minorUnit val="5"/>
      </valAx>
      <valAx>
        <axId val="1732081184"/>
        <scaling>
          <logBase val="10"/>
          <orientation val="minMax"/>
        </scaling>
        <delete val="0"/>
        <axPos val="l"/>
        <majorGridlines>
          <spPr>
            <a:ln xmlns:a="http://schemas.openxmlformats.org/drawingml/2006/main" w="9525" cap="flat" cmpd="thickThin" algn="ctr">
              <a:solidFill>
                <a:schemeClr val="bg1">
                  <a:lumMod val="50000"/>
                </a:schemeClr>
              </a:solidFill>
              <a:prstDash val="dash"/>
              <a:round/>
            </a:ln>
          </spPr>
        </majorGridlines>
        <minorGridlines>
          <spPr>
            <a:ln xmlns:a="http://schemas.openxmlformats.org/drawingml/2006/main"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</spPr>
        </minorGridlines>
        <title>
          <tx>
            <rich>
              <a:bodyPr xmlns:a="http://schemas.openxmlformats.org/drawingml/2006/main" rot="-540000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2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log OBS* (t)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3351930641921594"/>
              <y val="0.3063182188433342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0E+0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ot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26916896"/>
        <crosses val="autoZero"/>
        <crossBetween val="midCat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311851816069004"/>
          <y val="0.1078370763288124"/>
          <w val="0.7296532105265983"/>
          <h val="0.7369288241371649"/>
        </manualLayout>
      </layout>
      <scatterChart>
        <scatterStyle val="lineMarker"/>
        <varyColors val="0"/>
        <ser>
          <idx val="2"/>
          <order val="0"/>
          <tx>
            <strRef>
              <f>'AVG-OBS'!$A$6</f>
              <strCache>
                <ptCount val="1"/>
                <pt idx="0">
                  <v>NEAF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triangle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'AVG-OBS'!$B$6:$R$6</f>
              <numCache>
                <formatCode>General</formatCode>
                <ptCount val="17"/>
                <pt idx="3">
                  <formatCode>0.0E+00</formatCode>
                  <v>2.6848889723233e-08</v>
                </pt>
                <pt idx="4">
                  <formatCode>0.0E+00</formatCode>
                  <v>2.232356999729279e-07</v>
                </pt>
                <pt idx="5">
                  <formatCode>0.0E+00</formatCode>
                  <v>5.363635523666638e-07</v>
                </pt>
                <pt idx="6">
                  <formatCode>0.0E+00</formatCode>
                  <v>1.463335953289545e-06</v>
                </pt>
                <pt idx="7">
                  <formatCode>0.0E+00</formatCode>
                  <v>5.216309674994314e-06</v>
                </pt>
                <pt idx="8">
                  <formatCode>0.0E+00</formatCode>
                  <v>1.959259383535335e-05</v>
                </pt>
                <pt idx="9">
                  <formatCode>0.0E+00</formatCode>
                  <v>6.817912969767125e-05</v>
                </pt>
                <pt idx="10">
                  <formatCode>0.0E+00</formatCode>
                  <v>0.0002514229679015732</v>
                </pt>
                <pt idx="11">
                  <formatCode>0.0E+00</formatCode>
                  <v>0.0007825940276036923</v>
                </pt>
                <pt idx="12">
                  <formatCode>0.0E+00</formatCode>
                  <v>0.002015586990301413</v>
                </pt>
                <pt idx="13">
                  <formatCode>0.0E+00</formatCode>
                  <v>0.004931933815030643</v>
                </pt>
                <pt idx="14">
                  <formatCode>0.0E+00</formatCode>
                  <v>0.009662750052503432</v>
                </pt>
                <pt idx="15">
                  <formatCode>0.0E+00</formatCode>
                  <v>0.01628909201476883</v>
                </pt>
                <pt idx="16">
                  <formatCode>0.0E+00</formatCode>
                  <v>0.02230888308375799</v>
                </pt>
              </numCache>
            </numRef>
          </yVal>
          <smooth val="0"/>
        </ser>
        <ser>
          <idx val="3"/>
          <order val="1"/>
          <tx>
            <strRef>
              <f>'AVG-OBS'!$A$7</f>
              <strCache>
                <ptCount val="1"/>
                <pt idx="0">
                  <v>NEAM</v>
                </pt>
              </strCache>
            </strRef>
          </tx>
          <spPr>
            <a:ln xmlns:a="http://schemas.openxmlformats.org/drawingml/2006/main" w="19050" cap="rnd">
              <a:solidFill>
                <a:schemeClr val="tx1">
                  <a:lumMod val="85000"/>
                  <a:lumOff val="15000"/>
                </a:schemeClr>
              </a:solidFill>
              <a:prstDash val="solid"/>
              <a:round/>
            </a:ln>
          </spPr>
          <marker>
            <symbol val="diamond"/>
            <size val="7"/>
            <spPr>
              <a:solidFill xmlns:a="http://schemas.openxmlformats.org/drawingml/2006/main">
                <a:schemeClr val="tx1">
                  <a:lumMod val="85000"/>
                  <a:lumOff val="15000"/>
                </a:schemeClr>
              </a:solidFill>
              <a:ln xmlns:a="http://schemas.openxmlformats.org/drawingml/2006/main" w="952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spPr>
          </marker>
          <xVal>
            <numRef>
              <f>'AVG-OBS'!$B$3:$R$3</f>
              <numCache>
                <formatCode>General</formatCode>
                <ptCount val="17"/>
                <pt idx="0">
                  <v>22.5</v>
                </pt>
                <pt idx="1">
                  <v>27.5</v>
                </pt>
                <pt idx="2">
                  <v>32.5</v>
                </pt>
                <pt idx="3">
                  <v>37.5</v>
                </pt>
                <pt idx="4">
                  <v>42.5</v>
                </pt>
                <pt idx="5">
                  <v>47.5</v>
                </pt>
                <pt idx="6">
                  <v>52.5</v>
                </pt>
                <pt idx="7">
                  <v>57.5</v>
                </pt>
                <pt idx="8">
                  <v>62.5</v>
                </pt>
                <pt idx="9">
                  <v>67.5</v>
                </pt>
                <pt idx="10">
                  <v>72.5</v>
                </pt>
                <pt idx="11">
                  <v>77.5</v>
                </pt>
                <pt idx="12">
                  <v>82.5</v>
                </pt>
                <pt idx="13">
                  <v>87.5</v>
                </pt>
                <pt idx="14">
                  <v>92.5</v>
                </pt>
                <pt idx="15">
                  <v>97.5</v>
                </pt>
                <pt idx="16">
                  <v>102.5</v>
                </pt>
              </numCache>
            </numRef>
          </xVal>
          <yVal>
            <numRef>
              <f>'AVG-OBS'!$B$7:$R$7</f>
              <numCache>
                <formatCode>0.0E+00</formatCode>
                <ptCount val="17"/>
                <pt idx="0">
                  <v>2.147500652840194e-08</v>
                </pt>
                <pt idx="1">
                  <v>2.876042565429962e-08</v>
                </pt>
                <pt idx="2">
                  <v>3.067030064746231e-08</v>
                </pt>
                <pt idx="3">
                  <v>9.123199494110044e-08</v>
                </pt>
                <pt idx="4">
                  <v>2.798340979824851e-07</v>
                </pt>
                <pt idx="5">
                  <v>4.731132897330344e-07</v>
                </pt>
                <pt idx="6">
                  <v>1.594880598494312e-06</v>
                </pt>
                <pt idx="7">
                  <v>5.626462388802126e-06</v>
                </pt>
                <pt idx="8">
                  <v>2.166902223119437e-05</v>
                </pt>
                <pt idx="9">
                  <v>7.169209755198777e-05</v>
                </pt>
                <pt idx="10">
                  <v>0.0002545084155854931</v>
                </pt>
                <pt idx="11">
                  <v>0.0007481701331953653</v>
                </pt>
                <pt idx="12">
                  <v>0.001824344940093795</v>
                </pt>
                <pt idx="13">
                  <v>0.003815681171183163</v>
                </pt>
                <pt idx="14">
                  <v>0.00666974195169175</v>
                </pt>
                <pt idx="15">
                  <v>0.008759248047919404</v>
                </pt>
                <pt idx="16">
                  <v>0.008652029294385535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726916896"/>
        <axId val="1732081184"/>
      </scatterChart>
      <valAx>
        <axId val="1726916896"/>
        <scaling>
          <orientation val="minMax"/>
          <min val="1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title>
          <tx>
            <rich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Age at Death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3985385474614415"/>
              <y val="0.9009499802087456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General" sourceLinked="1"/>
        <majorTickMark val="out"/>
        <minorTickMark val="none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ash"/>
            <a:round/>
          </a:ln>
        </spPr>
        <txPr>
          <a:bodyPr xmlns:a="http://schemas.openxmlformats.org/drawingml/2006/main" rot="-60000000" spcFirstLastPara="1" vertOverflow="ellipsis" vert="horz" wrap="square" anchor="b" anchorCtr="0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32081184"/>
        <crossesAt val="0.0001"/>
        <crossBetween val="midCat"/>
        <majorUnit val="10"/>
        <minorUnit val="5"/>
      </valAx>
      <valAx>
        <axId val="1732081184"/>
        <scaling>
          <logBase val="10"/>
          <orientation val="minMax"/>
          <min val="1e-09"/>
        </scaling>
        <delete val="0"/>
        <axPos val="l"/>
        <majorGridlines>
          <spPr>
            <a:ln xmlns:a="http://schemas.openxmlformats.org/drawingml/2006/main" w="9525" cap="flat" cmpd="thickThin" algn="ctr">
              <a:solidFill>
                <a:schemeClr val="bg1">
                  <a:lumMod val="50000"/>
                </a:schemeClr>
              </a:solidFill>
              <a:prstDash val="dash"/>
              <a:round/>
            </a:ln>
          </spPr>
        </majorGridlines>
        <minorGridlines>
          <spPr>
            <a:ln xmlns:a="http://schemas.openxmlformats.org/drawingml/2006/main"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</spPr>
        </minorGridlines>
        <title>
          <tx>
            <rich>
              <a:bodyPr xmlns:a="http://schemas.openxmlformats.org/drawingml/2006/main" rot="-540000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2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 xml:space="preserve">log OBS*(t) 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3351930641921594"/>
              <y val="0.3063182188433342"/>
            </manualLayout>
          </layout>
          <overlay val="0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</title>
        <numFmt formatCode="0E+0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ysDot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None</a:t>
            </a:r>
            <a:endParaRPr lang="en-US"/>
          </a:p>
        </txPr>
        <crossAx val="1726916896"/>
        <crosses val="autoZero"/>
        <crossBetween val="midCat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(EA)'!$O$6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orientation val="minMax"/>
          <min val="0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(EA)'!$O$33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orientation val="minMax"/>
          <min val="0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825558354015352"/>
          <y val="0.1748576392501438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tx1"/>
          </a:solidFill>
          <a:prstDash val="sysDash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(EA)'!$O$6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(EA)'!$O$33</f>
              <numCache>
                <formatCode>0</formatCode>
                <ptCount val="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3000931745728512"/>
          <h val="0.437036558213857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EAM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(EA)'!$E$26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(EA)'!$F$24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(EA)'!$G$22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(EA)'!$H$20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(EA)'!$I$18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(EA)'!$J$16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(EA)'!$K$14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(EA)'!$L$12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12700">
              <a:solidFill>
                <a:srgbClr val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(EA)'!$M$10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12700">
              <a:solidFill>
                <a:sysClr val="windowText" lastClr="000000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(EA)'!$N$8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19050">
              <a:solidFill>
                <a:sysClr val="windowText" lastClr="000000"/>
              </a:solidFill>
              <a:prstDash val="sysDot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(EA)'!$O$6</f>
              <numCache>
                <formatCode>0</formatCode>
                <ptCount val="1"/>
              </numCache>
            </numRef>
          </yVal>
          <smooth val="0"/>
        </ser>
        <ser>
          <idx val="11"/>
          <order val="11"/>
          <tx>
            <v>All data</v>
          </tx>
          <spPr>
            <a:ln xmlns:a="http://schemas.openxmlformats.org/drawingml/2006/main" w="12700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('Decades (EA)'!$A$6,'Decades (EA)'!$A$8,'Decades (EA)'!$A$10,'Decades (EA)'!$A$12,'Decades (EA)'!$A$14,'Decades (EA)'!$A$16,'Decades (EA)'!$A$18,'Decades (EA)'!$A$20,'Decades (EA)'!$A$22,'Decades (EA)'!$A$24,'Decades (EA)'!$A$26)</f>
              <numCache>
                <formatCode>0.0</formatCode>
                <ptCount val="11"/>
                <pt idx="0">
                  <formatCode>General</formatCode>
                  <v>3</v>
                </pt>
                <pt idx="1">
                  <v>12.5</v>
                </pt>
                <pt idx="2">
                  <v>22.5</v>
                </pt>
                <pt idx="3">
                  <v>32.5</v>
                </pt>
                <pt idx="4">
                  <v>42.5</v>
                </pt>
                <pt idx="5">
                  <v>52.5</v>
                </pt>
                <pt idx="6">
                  <v>62.5</v>
                </pt>
                <pt idx="7">
                  <v>72.5</v>
                </pt>
                <pt idx="8">
                  <v>82.5</v>
                </pt>
                <pt idx="9">
                  <v>92.5</v>
                </pt>
                <pt idx="10">
                  <v>102.5</v>
                </pt>
              </numCache>
            </numRef>
          </xVal>
          <yVal>
            <numRef>
              <f>('Decades (EA)'!$O$6,'Decades (EA)'!$N$8,'Decades (EA)'!$M$10,'Decades (EA)'!$L$12,'Decades (EA)'!$K$14,'Decades (EA)'!$J$16,'Decades (EA)'!$I$18,'Decades (EA)'!$H$20,'Decades (EA)'!$G$22,'Decades (EA)'!$F$24,'Decades (EA)'!$E$26)</f>
              <numCache>
                <formatCode>0</formatCode>
                <ptCount val="1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1115761819120177"/>
          <h val="0.53248797427856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2800" b="0" i="0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AU"/>
              <a:t>EAF</a:t>
            </a:r>
          </a:p>
        </rich>
      </tx>
      <layout>
        <manualLayout>
          <xMode val="edge"/>
          <yMode val="edge"/>
          <wMode val="factor"/>
          <hMode val="factor"/>
          <x val="0.4723817522809649"/>
          <y val="0.0115473441108545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1657145939631584"/>
          <y val="0.02435335303733468"/>
          <w val="0.7733347718280726"/>
          <h val="0.7186123550360153"/>
        </manualLayout>
      </layout>
      <scatterChart>
        <scatterStyle val="lineMarker"/>
        <varyColors val="0"/>
        <ser>
          <idx val="0"/>
          <order val="0"/>
          <tx>
            <strRef>
              <f>'Decades (EA)'!$E$4</f>
              <strCache>
                <ptCount val="1"/>
                <pt idx="0">
                  <v>1920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(EA)'!$A$26</f>
              <numCache>
                <formatCode>0.0</formatCode>
                <ptCount val="1"/>
                <pt idx="0">
                  <v>102.5</v>
                </pt>
              </numCache>
            </numRef>
          </xVal>
          <yVal>
            <numRef>
              <f>'Decades (EA)'!$E$53</f>
              <numCache>
                <formatCode>0</formatCode>
                <ptCount val="1"/>
              </numCache>
            </numRef>
          </yVal>
          <smooth val="1"/>
        </ser>
        <ser>
          <idx val="1"/>
          <order val="1"/>
          <tx>
            <strRef>
              <f>'Decades (EA)'!$F$4</f>
              <strCache>
                <ptCount val="1"/>
                <pt idx="0">
                  <v>1930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(EA)'!$A$24</f>
              <numCache>
                <formatCode>0.0</formatCode>
                <ptCount val="1"/>
                <pt idx="0">
                  <v>92.5</v>
                </pt>
              </numCache>
            </numRef>
          </xVal>
          <yVal>
            <numRef>
              <f>'Decades (EA)'!$F$51</f>
              <numCache>
                <formatCode>0</formatCode>
                <ptCount val="1"/>
              </numCache>
            </numRef>
          </yVal>
          <smooth val="1"/>
        </ser>
        <ser>
          <idx val="2"/>
          <order val="2"/>
          <tx>
            <strRef>
              <f>'Decades (EA)'!$G$4</f>
              <strCache>
                <ptCount val="1"/>
                <pt idx="0">
                  <v>1940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(EA)'!$A$22</f>
              <numCache>
                <formatCode>0.0</formatCode>
                <ptCount val="1"/>
                <pt idx="0">
                  <v>82.5</v>
                </pt>
              </numCache>
            </numRef>
          </xVal>
          <yVal>
            <numRef>
              <f>'Decades (EA)'!$G$49</f>
              <numCache>
                <formatCode>0</formatCode>
                <ptCount val="1"/>
              </numCache>
            </numRef>
          </yVal>
          <smooth val="1"/>
        </ser>
        <ser>
          <idx val="3"/>
          <order val="3"/>
          <tx>
            <strRef>
              <f>'Decades (EA)'!$H$4</f>
              <strCache>
                <ptCount val="1"/>
                <pt idx="0">
                  <v>1950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(EA)'!$A$20</f>
              <numCache>
                <formatCode>0.0</formatCode>
                <ptCount val="1"/>
                <pt idx="0">
                  <v>72.5</v>
                </pt>
              </numCache>
            </numRef>
          </xVal>
          <yVal>
            <numRef>
              <f>'Decades (EA)'!$H$47</f>
              <numCache>
                <formatCode>0</formatCode>
                <ptCount val="1"/>
              </numCache>
            </numRef>
          </yVal>
          <smooth val="1"/>
        </ser>
        <ser>
          <idx val="4"/>
          <order val="4"/>
          <tx>
            <strRef>
              <f>'Decades (EA)'!$I$4</f>
              <strCache>
                <ptCount val="1"/>
                <pt idx="0">
                  <v>1960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(EA)'!$A$18</f>
              <numCache>
                <formatCode>0.0</formatCode>
                <ptCount val="1"/>
                <pt idx="0">
                  <v>62.5</v>
                </pt>
              </numCache>
            </numRef>
          </xVal>
          <yVal>
            <numRef>
              <f>'Decades (EA)'!$I$45</f>
              <numCache>
                <formatCode>0</formatCode>
                <ptCount val="1"/>
              </numCache>
            </numRef>
          </yVal>
          <smooth val="1"/>
        </ser>
        <ser>
          <idx val="5"/>
          <order val="5"/>
          <tx>
            <strRef>
              <f>'Decades (EA)'!$J$4</f>
              <strCache>
                <ptCount val="1"/>
                <pt idx="0">
                  <v>1970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(EA)'!$A$16</f>
              <numCache>
                <formatCode>0.0</formatCode>
                <ptCount val="1"/>
                <pt idx="0">
                  <v>52.5</v>
                </pt>
              </numCache>
            </numRef>
          </xVal>
          <yVal>
            <numRef>
              <f>'Decades (EA)'!$J$43</f>
              <numCache>
                <formatCode>0</formatCode>
                <ptCount val="1"/>
              </numCache>
            </numRef>
          </yVal>
          <smooth val="1"/>
        </ser>
        <ser>
          <idx val="6"/>
          <order val="6"/>
          <tx>
            <strRef>
              <f>'Decades (EA)'!$K$4</f>
              <strCache>
                <ptCount val="1"/>
                <pt idx="0">
                  <v>1980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(EA)'!$A$14</f>
              <numCache>
                <formatCode>0.0</formatCode>
                <ptCount val="1"/>
                <pt idx="0">
                  <v>42.5</v>
                </pt>
              </numCache>
            </numRef>
          </xVal>
          <yVal>
            <numRef>
              <f>'Decades (EA)'!$K$41</f>
              <numCache>
                <formatCode>0</formatCode>
                <ptCount val="1"/>
              </numCache>
            </numRef>
          </yVal>
          <smooth val="1"/>
        </ser>
        <ser>
          <idx val="7"/>
          <order val="7"/>
          <tx>
            <strRef>
              <f>'Decades (EA)'!$L$4</f>
              <strCache>
                <ptCount val="1"/>
                <pt idx="0">
                  <v>1990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(EA)'!$A$12</f>
              <numCache>
                <formatCode>0.0</formatCode>
                <ptCount val="1"/>
                <pt idx="0">
                  <v>32.5</v>
                </pt>
              </numCache>
            </numRef>
          </xVal>
          <yVal>
            <numRef>
              <f>'Decades (EA)'!$L$39</f>
              <numCache>
                <formatCode>0</formatCode>
                <ptCount val="1"/>
              </numCache>
            </numRef>
          </yVal>
          <smooth val="1"/>
        </ser>
        <ser>
          <idx val="8"/>
          <order val="8"/>
          <tx>
            <strRef>
              <f>'Decades (EA)'!$M$4</f>
              <strCache>
                <ptCount val="1"/>
                <pt idx="0">
                  <v>2000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(EA)'!$A$10</f>
              <numCache>
                <formatCode>0.0</formatCode>
                <ptCount val="1"/>
                <pt idx="0">
                  <v>22.5</v>
                </pt>
              </numCache>
            </numRef>
          </xVal>
          <yVal>
            <numRef>
              <f>'Decades (EA)'!$M$37</f>
              <numCache>
                <formatCode>0</formatCode>
                <ptCount val="1"/>
              </numCache>
            </numRef>
          </yVal>
          <smooth val="1"/>
        </ser>
        <ser>
          <idx val="9"/>
          <order val="9"/>
          <tx>
            <strRef>
              <f>'Decades (EA)'!$N$4</f>
              <strCache>
                <ptCount val="1"/>
                <pt idx="0">
                  <v>2010</v>
                </pt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(EA)'!$A$8</f>
              <numCache>
                <formatCode>0.0</formatCode>
                <ptCount val="1"/>
                <pt idx="0">
                  <v>12.5</v>
                </pt>
              </numCache>
            </numRef>
          </xVal>
          <yVal>
            <numRef>
              <f>'Decades (EA)'!$N$35</f>
              <numCache>
                <formatCode>0</formatCode>
                <ptCount val="1"/>
              </numCache>
            </numRef>
          </yVal>
          <smooth val="0"/>
        </ser>
        <ser>
          <idx val="10"/>
          <order val="10"/>
          <tx>
            <strRef>
              <f>'Decades (EA)'!$O$4</f>
              <strCache>
                <ptCount val="1"/>
              </strCache>
            </strRef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'Decades (EA)'!$A$6</f>
              <numCache>
                <formatCode>General</formatCode>
                <ptCount val="1"/>
                <pt idx="0">
                  <v>3</v>
                </pt>
              </numCache>
            </numRef>
          </xVal>
          <yVal>
            <numRef>
              <f>'Decades (EA)'!$O$33</f>
              <numCache>
                <formatCode>0</formatCode>
                <ptCount val="1"/>
              </numCache>
            </numRef>
          </yVal>
          <smooth val="0"/>
        </ser>
        <ser>
          <idx val="11"/>
          <order val="11"/>
          <tx>
            <v>All data</v>
          </tx>
          <spPr>
            <a:ln xmlns:a="http://schemas.openxmlformats.org/drawingml/2006/main" w="9525">
              <a:solidFill>
                <a:schemeClr val="tx1"/>
              </a:solidFill>
              <a:prstDash val="sysDash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xVal>
            <numRef>
              <f>('Decades (EA)'!$A$33,'Decades (EA)'!$A$35,'Decades (EA)'!$A$37,'Decades (EA)'!$A$39,'Decades (EA)'!$A$41,'Decades (EA)'!$A$43,'Decades (EA)'!$A$45,'Decades (EA)'!$A$47,'Decades (EA)'!$A$49,'Decades (EA)'!$A$51,'Decades (EA)'!$A$53)</f>
              <numCache>
                <formatCode>0.0</formatCode>
                <ptCount val="11"/>
                <pt idx="0">
                  <formatCode>General</formatCode>
                  <v>3</v>
                </pt>
                <pt idx="1">
                  <v>12.5</v>
                </pt>
                <pt idx="2">
                  <v>22.5</v>
                </pt>
                <pt idx="3">
                  <v>32.5</v>
                </pt>
                <pt idx="4">
                  <v>42.5</v>
                </pt>
                <pt idx="5">
                  <v>52.5</v>
                </pt>
                <pt idx="6">
                  <v>62.5</v>
                </pt>
                <pt idx="7">
                  <v>72.5</v>
                </pt>
                <pt idx="8">
                  <v>82.5</v>
                </pt>
                <pt idx="9">
                  <v>92.5</v>
                </pt>
                <pt idx="10">
                  <v>102.5</v>
                </pt>
              </numCache>
            </numRef>
          </xVal>
          <yVal>
            <numRef>
              <f>('Decades (EA)'!$O$33,'Decades (EA)'!$N$35,'Decades (EA)'!$M$37,'Decades (EA)'!$L$39,'Decades (EA)'!$K$41,'Decades (EA)'!$J$43,'Decades (EA)'!$I$45,'Decades (EA)'!$H$47,'Decades (EA)'!$G$49,'Decades (EA)'!$F$51,'Decades (EA)'!$E$53)</f>
              <numCache>
                <formatCode>0</formatCode>
                <ptCount val="11"/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851927535"/>
        <axId val="1"/>
      </scatterChart>
      <valAx>
        <axId val="1851927535"/>
        <scaling>
          <orientation val="minMax"/>
          <max val="110"/>
          <min val="0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Age (years)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438103237095363"/>
              <y val="0.891455935213641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"/>
        <crosses val="autoZero"/>
        <crossBetween val="midCat"/>
        <majorUnit val="10"/>
      </valAx>
      <valAx>
        <axId val="1"/>
        <scaling>
          <logBase val="10"/>
          <orientation val="minMax"/>
          <min val="1"/>
        </scaling>
        <delete val="0"/>
        <axPos val="l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800" b="0" i="0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AU"/>
                  <a:t>OBS(t) per 100,000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09523809523809525"/>
              <y val="0.173210404126735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" sourceLinked="0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800" b="0" i="0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t>None</a:t>
            </a:r>
            <a:endParaRPr lang="en-US"/>
          </a:p>
        </txPr>
        <crossAx val="1851927535"/>
        <crosses val="autoZero"/>
        <crossBetween val="midCat"/>
      </valAx>
    </plotArea>
    <legend>
      <legendPos val="r"/>
      <layout>
        <manualLayout>
          <xMode val="edge"/>
          <yMode val="edge"/>
          <wMode val="factor"/>
          <hMode val="factor"/>
          <x val="0.1718025056722181"/>
          <y val="0.1748577173716686"/>
          <w val="0.1115945697538056"/>
          <h val="0.5322077780429308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 b="0" i="0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r>
            <a:t>None</a:t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chart" Target="/xl/charts/chart4.xml" Id="rId1"/><Relationship Type="http://schemas.openxmlformats.org/officeDocument/2006/relationships/chart" Target="/xl/charts/chart5.xml" Id="rId2"/><Relationship Type="http://schemas.openxmlformats.org/officeDocument/2006/relationships/chart" Target="/xl/charts/chart6.xml" Id="rId3"/><Relationship Type="http://schemas.openxmlformats.org/officeDocument/2006/relationships/chart" Target="/xl/charts/chart7.xml" Id="rId4"/><Relationship Type="http://schemas.openxmlformats.org/officeDocument/2006/relationships/chart" Target="/xl/charts/chart8.xml" Id="rId5"/><Relationship Type="http://schemas.openxmlformats.org/officeDocument/2006/relationships/chart" Target="/xl/charts/chart9.xml" Id="rId6"/></Relationships>
</file>

<file path=xl/drawings/_rels/drawing3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Relationship Type="http://schemas.openxmlformats.org/officeDocument/2006/relationships/chart" Target="/xl/charts/chart13.xml" Id="rId4"/><Relationship Type="http://schemas.openxmlformats.org/officeDocument/2006/relationships/chart" Target="/xl/charts/chart14.xml" Id="rId5"/><Relationship Type="http://schemas.openxmlformats.org/officeDocument/2006/relationships/chart" Target="/xl/charts/chart15.xml" Id="rId6"/></Relationships>
</file>

<file path=xl/drawings/drawing1.xml><?xml version="1.0" encoding="utf-8"?>
<wsDr xmlns="http://schemas.openxmlformats.org/drawingml/2006/spreadsheetDrawing">
  <twoCellAnchor>
    <from>
      <col>2</col>
      <colOff>209550</colOff>
      <row>9</row>
      <rowOff>114300</rowOff>
    </from>
    <to>
      <col>8</col>
      <colOff>447675</colOff>
      <row>38</row>
      <rowOff>114300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0</colOff>
      <row>10</row>
      <rowOff>0</rowOff>
    </from>
    <to>
      <col>16</col>
      <colOff>238125</colOff>
      <row>39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16</col>
      <colOff>247650</colOff>
      <row>10</row>
      <rowOff>0</rowOff>
    </from>
    <to>
      <col>22</col>
      <colOff>485775</colOff>
      <row>39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16329</colOff>
      <row>1</row>
      <rowOff>0</rowOff>
    </from>
    <to>
      <col>13</col>
      <colOff>412296</colOff>
      <row>29</row>
      <rowOff>133352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31</row>
      <rowOff>0</rowOff>
    </from>
    <to>
      <col>13</col>
      <colOff>389164</colOff>
      <row>59</row>
      <rowOff>130631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14</col>
      <colOff>19050</colOff>
      <row>1</row>
      <rowOff>0</rowOff>
    </from>
    <to>
      <col>26</col>
      <colOff>408214</colOff>
      <row>29</row>
      <rowOff>130631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14</col>
      <colOff>0</colOff>
      <row>31</row>
      <rowOff>0</rowOff>
    </from>
    <to>
      <col>26</col>
      <colOff>393246</colOff>
      <row>59</row>
      <rowOff>133352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27</col>
      <colOff>16329</colOff>
      <row>1</row>
      <rowOff>0</rowOff>
    </from>
    <to>
      <col>39</col>
      <colOff>409575</colOff>
      <row>29</row>
      <rowOff>133352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27</col>
      <colOff>0</colOff>
      <row>31</row>
      <rowOff>0</rowOff>
    </from>
    <to>
      <col>39</col>
      <colOff>391885</colOff>
      <row>59</row>
      <rowOff>130631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1</col>
      <colOff>16329</colOff>
      <row>1</row>
      <rowOff>0</rowOff>
    </from>
    <to>
      <col>13</col>
      <colOff>409575</colOff>
      <row>29</row>
      <rowOff>133352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31</row>
      <rowOff>0</rowOff>
    </from>
    <to>
      <col>13</col>
      <colOff>391885</colOff>
      <row>59</row>
      <rowOff>130631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14</col>
      <colOff>19050</colOff>
      <row>1</row>
      <rowOff>0</rowOff>
    </from>
    <to>
      <col>26</col>
      <colOff>410936</colOff>
      <row>29</row>
      <rowOff>130631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14</col>
      <colOff>0</colOff>
      <row>31</row>
      <rowOff>0</rowOff>
    </from>
    <to>
      <col>26</col>
      <colOff>390524</colOff>
      <row>59</row>
      <rowOff>133352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27</col>
      <colOff>16329</colOff>
      <row>1</row>
      <rowOff>0</rowOff>
    </from>
    <to>
      <col>39</col>
      <colOff>406854</colOff>
      <row>29</row>
      <rowOff>133352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27</col>
      <colOff>0</colOff>
      <row>31</row>
      <rowOff>0</rowOff>
    </from>
    <to>
      <col>39</col>
      <colOff>389163</colOff>
      <row>59</row>
      <rowOff>130631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18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19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2:S53"/>
  <sheetViews>
    <sheetView topLeftCell="A4" zoomScaleNormal="100" workbookViewId="0">
      <selection activeCell="J11" sqref="J11"/>
    </sheetView>
  </sheetViews>
  <sheetFormatPr baseColWidth="8" defaultRowHeight="15" outlineLevelCol="0"/>
  <cols>
    <col width="21" customWidth="1" style="19" min="1" max="1"/>
    <col width="10.42578125" customWidth="1" style="19" min="2" max="2"/>
    <col width="12.28515625" customWidth="1" style="19" min="3" max="3"/>
    <col width="14.7109375" customWidth="1" style="19" min="4" max="4"/>
    <col width="12.42578125" customWidth="1" style="19" min="5" max="5"/>
    <col width="12.5703125" customWidth="1" style="19" min="6" max="6"/>
    <col width="12.85546875" customWidth="1" style="19" min="7" max="7"/>
    <col width="13.85546875" customWidth="1" style="19" min="8" max="8"/>
    <col width="12.7109375" customWidth="1" style="19" min="9" max="9"/>
    <col width="12" customWidth="1" style="19" min="10" max="10"/>
    <col width="14.5703125" customWidth="1" style="19" min="11" max="11"/>
    <col width="12.85546875" customWidth="1" style="19" min="12" max="12"/>
    <col width="13.5703125" customWidth="1" style="19" min="13" max="13"/>
    <col width="13.7109375" customWidth="1" style="19" min="14" max="14"/>
    <col width="12" customWidth="1" style="19" min="15" max="16"/>
    <col width="11.140625" customWidth="1" style="19" min="17" max="17"/>
    <col width="12.140625" customWidth="1" style="19" min="18" max="18"/>
  </cols>
  <sheetData>
    <row r="2">
      <c r="B2" t="inlineStr">
        <is>
          <t xml:space="preserve">20-24 </t>
        </is>
      </c>
      <c r="C2" t="inlineStr">
        <is>
          <t xml:space="preserve">25-29 </t>
        </is>
      </c>
      <c r="D2" t="inlineStr">
        <is>
          <t xml:space="preserve">30-34 </t>
        </is>
      </c>
      <c r="E2" t="inlineStr">
        <is>
          <t>35-39</t>
        </is>
      </c>
      <c r="F2" t="inlineStr">
        <is>
          <t>40-44</t>
        </is>
      </c>
      <c r="G2" t="inlineStr">
        <is>
          <t xml:space="preserve">45-49 </t>
        </is>
      </c>
      <c r="H2" t="inlineStr">
        <is>
          <t xml:space="preserve">50-54 </t>
        </is>
      </c>
      <c r="I2" t="inlineStr">
        <is>
          <t xml:space="preserve">55-59 </t>
        </is>
      </c>
      <c r="J2" t="inlineStr">
        <is>
          <t xml:space="preserve">60-64 </t>
        </is>
      </c>
      <c r="K2" t="inlineStr">
        <is>
          <t xml:space="preserve">65-69 </t>
        </is>
      </c>
      <c r="L2" t="inlineStr">
        <is>
          <t xml:space="preserve">70-74 </t>
        </is>
      </c>
      <c r="M2" t="inlineStr">
        <is>
          <t xml:space="preserve">75-79 </t>
        </is>
      </c>
      <c r="N2" t="inlineStr">
        <is>
          <t xml:space="preserve">80-84 </t>
        </is>
      </c>
      <c r="O2" t="inlineStr">
        <is>
          <t xml:space="preserve">85-89 </t>
        </is>
      </c>
      <c r="P2" t="inlineStr">
        <is>
          <t xml:space="preserve">90-94 </t>
        </is>
      </c>
      <c r="Q2" t="inlineStr">
        <is>
          <t xml:space="preserve">95-99 </t>
        </is>
      </c>
      <c r="R2" t="inlineStr">
        <is>
          <t xml:space="preserve">100+ </t>
        </is>
      </c>
    </row>
    <row r="3">
      <c r="B3" t="n">
        <v>22.5</v>
      </c>
      <c r="C3" t="n">
        <v>27.5</v>
      </c>
      <c r="D3" t="n">
        <v>32.5</v>
      </c>
      <c r="E3" t="n">
        <v>37.5</v>
      </c>
      <c r="F3" t="n">
        <v>42.5</v>
      </c>
      <c r="G3" t="n">
        <v>47.5</v>
      </c>
      <c r="H3" t="n">
        <v>52.5</v>
      </c>
      <c r="I3" t="n">
        <v>57.5</v>
      </c>
      <c r="J3" t="n">
        <v>62.5</v>
      </c>
      <c r="K3" t="n">
        <v>67.5</v>
      </c>
      <c r="L3" t="n">
        <v>72.5</v>
      </c>
      <c r="M3" t="n">
        <v>77.5</v>
      </c>
      <c r="N3" t="n">
        <v>82.5</v>
      </c>
      <c r="O3" t="n">
        <v>87.5</v>
      </c>
      <c r="P3" t="n">
        <v>92.5</v>
      </c>
      <c r="Q3" t="n">
        <v>97.5</v>
      </c>
      <c r="R3" t="n">
        <v>102.5</v>
      </c>
    </row>
    <row r="4">
      <c r="A4" t="inlineStr">
        <is>
          <t>EAF</t>
        </is>
      </c>
      <c r="B4" s="15" t="n">
        <v>7.886936910561875e-09</v>
      </c>
      <c r="C4" s="15" t="n">
        <v>7.808472780163625e-09</v>
      </c>
      <c r="D4" s="15" t="n">
        <v>4.092359153887844e-08</v>
      </c>
      <c r="E4" s="15" t="n">
        <v>1.009181349846063e-07</v>
      </c>
      <c r="F4" s="15" t="n">
        <v>2.522418030732986e-07</v>
      </c>
      <c r="G4" s="15" t="n">
        <v>1.34711996362699e-06</v>
      </c>
      <c r="H4" s="15" t="n">
        <v>3.87613710430672e-06</v>
      </c>
      <c r="I4" s="15" t="n">
        <v>1.328909795786979e-05</v>
      </c>
      <c r="J4" s="15" t="n">
        <v>3.846545025820999e-05</v>
      </c>
      <c r="K4" s="15" t="n">
        <v>0.000106034313232412</v>
      </c>
      <c r="L4" s="15" t="n">
        <v>0.0003537906104858122</v>
      </c>
      <c r="M4" s="15" t="n">
        <v>0.001124935876872381</v>
      </c>
      <c r="N4" s="15" t="n">
        <v>0.003091812256403419</v>
      </c>
      <c r="O4" s="15" t="n">
        <v>0.007185309981516433</v>
      </c>
      <c r="P4" s="15" t="n">
        <v>0.01476836702111083</v>
      </c>
      <c r="Q4" s="15" t="n">
        <v>0.02631669614683939</v>
      </c>
      <c r="R4" s="15" t="n">
        <v>0.03597474299385746</v>
      </c>
    </row>
    <row r="5">
      <c r="A5" t="inlineStr">
        <is>
          <t>EAM</t>
        </is>
      </c>
      <c r="B5" s="15" t="n">
        <v>8.260367852022812e-09</v>
      </c>
      <c r="C5" s="15" t="n">
        <v>1.52411302734445e-08</v>
      </c>
      <c r="D5" s="15" t="n">
        <v>4.495440543435294e-08</v>
      </c>
      <c r="E5" s="15" t="n">
        <v>1.062224705980315e-07</v>
      </c>
      <c r="F5" s="15" t="n">
        <v>3.682448367805481e-07</v>
      </c>
      <c r="G5" s="15" t="n">
        <v>1.11193586792591e-06</v>
      </c>
      <c r="H5" s="15" t="n">
        <v>3.153408533306946e-06</v>
      </c>
      <c r="I5" s="15" t="n">
        <v>1.06853844169515e-05</v>
      </c>
      <c r="J5" s="15" t="n">
        <v>3.32954410517633e-05</v>
      </c>
      <c r="K5" s="15" t="n">
        <v>9.914861543083132e-05</v>
      </c>
      <c r="L5" s="15" t="n">
        <v>0.0003254091309361</v>
      </c>
      <c r="M5" s="15" t="n">
        <v>0.0009988908195425945</v>
      </c>
      <c r="N5" s="15" t="n">
        <v>0.002670624304946225</v>
      </c>
      <c r="O5" s="15" t="n">
        <v>0.006000387982758361</v>
      </c>
      <c r="P5" s="15" t="n">
        <v>0.01150816721068875</v>
      </c>
      <c r="Q5" s="15" t="n">
        <v>0.01788511533324974</v>
      </c>
      <c r="R5" s="15" t="n">
        <v>0.01734171458574206</v>
      </c>
    </row>
    <row r="6">
      <c r="A6" t="inlineStr">
        <is>
          <t>NEAF</t>
        </is>
      </c>
      <c r="E6" s="15" t="n">
        <v>2.6848889723233e-08</v>
      </c>
      <c r="F6" s="15" t="n">
        <v>2.232356999729279e-07</v>
      </c>
      <c r="G6" s="15" t="n">
        <v>5.363635523666638e-07</v>
      </c>
      <c r="H6" s="15" t="n">
        <v>1.463335953289545e-06</v>
      </c>
      <c r="I6" s="15" t="n">
        <v>5.216309674994314e-06</v>
      </c>
      <c r="J6" s="15" t="n">
        <v>1.959259383535335e-05</v>
      </c>
      <c r="K6" s="15" t="n">
        <v>6.817912969767125e-05</v>
      </c>
      <c r="L6" s="15" t="n">
        <v>0.0002514229679015732</v>
      </c>
      <c r="M6" s="15" t="n">
        <v>0.0007825940276036923</v>
      </c>
      <c r="N6" s="15" t="n">
        <v>0.002015586990301413</v>
      </c>
      <c r="O6" s="15" t="n">
        <v>0.004931933815030643</v>
      </c>
      <c r="P6" s="15" t="n">
        <v>0.009662750052503432</v>
      </c>
      <c r="Q6" s="15" t="n">
        <v>0.01628909201476883</v>
      </c>
      <c r="R6" s="15" t="n">
        <v>0.02230888308375799</v>
      </c>
    </row>
    <row r="7">
      <c r="A7" t="inlineStr">
        <is>
          <t>NEAM</t>
        </is>
      </c>
      <c r="B7" s="15" t="n">
        <v>2.147500652840194e-08</v>
      </c>
      <c r="C7" s="15" t="n">
        <v>2.876042565429962e-08</v>
      </c>
      <c r="D7" s="15" t="n">
        <v>3.067030064746231e-08</v>
      </c>
      <c r="E7" s="15" t="n">
        <v>9.123199494110044e-08</v>
      </c>
      <c r="F7" s="15" t="n">
        <v>2.798340979824851e-07</v>
      </c>
      <c r="G7" s="15" t="n">
        <v>4.731132897330344e-07</v>
      </c>
      <c r="H7" s="15" t="n">
        <v>1.594880598494312e-06</v>
      </c>
      <c r="I7" s="15" t="n">
        <v>5.626462388802126e-06</v>
      </c>
      <c r="J7" s="15" t="n">
        <v>2.166902223119437e-05</v>
      </c>
      <c r="K7" s="15" t="n">
        <v>7.169209755198777e-05</v>
      </c>
      <c r="L7" s="15" t="n">
        <v>0.0002545084155854931</v>
      </c>
      <c r="M7" s="15" t="n">
        <v>0.0007481701331953653</v>
      </c>
      <c r="N7" s="15" t="n">
        <v>0.001824344940093795</v>
      </c>
      <c r="O7" s="15" t="n">
        <v>0.003815681171183163</v>
      </c>
      <c r="P7" s="15" t="n">
        <v>0.00666974195169175</v>
      </c>
      <c r="Q7" s="15" t="n">
        <v>0.008759248047919404</v>
      </c>
      <c r="R7" s="15" t="n">
        <v>0.008652029294385535</v>
      </c>
    </row>
    <row r="40">
      <c r="A40" t="inlineStr">
        <is>
          <t>percent at risk assume 80%</t>
        </is>
      </c>
    </row>
    <row r="42">
      <c r="A42" t="inlineStr">
        <is>
          <t xml:space="preserve">Fraction of people who die at a certain age </t>
        </is>
      </c>
    </row>
    <row r="43">
      <c r="B43" t="inlineStr">
        <is>
          <t xml:space="preserve">20-24 </t>
        </is>
      </c>
      <c r="C43" t="inlineStr">
        <is>
          <t xml:space="preserve">25-29 </t>
        </is>
      </c>
      <c r="D43" t="inlineStr">
        <is>
          <t xml:space="preserve">30-34 </t>
        </is>
      </c>
      <c r="E43" t="inlineStr">
        <is>
          <t>35-39</t>
        </is>
      </c>
      <c r="F43" t="inlineStr">
        <is>
          <t>40-44</t>
        </is>
      </c>
      <c r="G43" t="inlineStr">
        <is>
          <t xml:space="preserve">45-49 </t>
        </is>
      </c>
      <c r="H43" t="inlineStr">
        <is>
          <t xml:space="preserve">50-54 </t>
        </is>
      </c>
      <c r="I43" t="inlineStr">
        <is>
          <t xml:space="preserve">55-59 </t>
        </is>
      </c>
      <c r="J43" t="inlineStr">
        <is>
          <t xml:space="preserve">60-64 </t>
        </is>
      </c>
      <c r="K43" t="inlineStr">
        <is>
          <t xml:space="preserve">65-69 </t>
        </is>
      </c>
      <c r="L43" t="inlineStr">
        <is>
          <t xml:space="preserve">70-74 </t>
        </is>
      </c>
      <c r="M43" t="inlineStr">
        <is>
          <t xml:space="preserve">75-79 </t>
        </is>
      </c>
      <c r="N43" t="inlineStr">
        <is>
          <t xml:space="preserve">80-84 </t>
        </is>
      </c>
      <c r="O43" t="inlineStr">
        <is>
          <t xml:space="preserve">85-89 </t>
        </is>
      </c>
      <c r="P43" t="inlineStr">
        <is>
          <t xml:space="preserve">90-94 </t>
        </is>
      </c>
      <c r="Q43" t="inlineStr">
        <is>
          <t xml:space="preserve">95-99 </t>
        </is>
      </c>
      <c r="R43" t="inlineStr">
        <is>
          <t xml:space="preserve">100+ </t>
        </is>
      </c>
    </row>
    <row r="44">
      <c r="A44" t="inlineStr">
        <is>
          <t>EAF</t>
        </is>
      </c>
      <c r="B44" s="15">
        <f>B4*5</f>
        <v/>
      </c>
      <c r="C44" s="15">
        <f>C4*5</f>
        <v/>
      </c>
      <c r="D44" s="15">
        <f>D4*5</f>
        <v/>
      </c>
      <c r="E44" s="15">
        <f>E4*5</f>
        <v/>
      </c>
      <c r="F44" s="15">
        <f>F4*5</f>
        <v/>
      </c>
      <c r="G44" s="15">
        <f>G4*5</f>
        <v/>
      </c>
      <c r="H44" s="15">
        <f>H4*5</f>
        <v/>
      </c>
      <c r="I44" s="15">
        <f>I4*5</f>
        <v/>
      </c>
      <c r="J44" s="15">
        <f>J4*5</f>
        <v/>
      </c>
      <c r="K44" s="15">
        <f>K4*5</f>
        <v/>
      </c>
      <c r="L44" s="15">
        <f>L4*5</f>
        <v/>
      </c>
      <c r="M44" s="15">
        <f>M4*5</f>
        <v/>
      </c>
      <c r="N44" s="15">
        <f>N4*5</f>
        <v/>
      </c>
      <c r="O44" s="15">
        <f>O4*5</f>
        <v/>
      </c>
      <c r="P44" s="15">
        <f>P4*5</f>
        <v/>
      </c>
      <c r="Q44" s="15">
        <f>Q4*5</f>
        <v/>
      </c>
      <c r="R44" s="15">
        <f>R4*5</f>
        <v/>
      </c>
    </row>
    <row r="45">
      <c r="A45" t="inlineStr">
        <is>
          <t>EAM</t>
        </is>
      </c>
      <c r="B45" s="15">
        <f>B5*5</f>
        <v/>
      </c>
      <c r="C45" s="15">
        <f>C5*5</f>
        <v/>
      </c>
      <c r="D45" s="15">
        <f>D5*5</f>
        <v/>
      </c>
      <c r="E45" s="15">
        <f>E5*5</f>
        <v/>
      </c>
      <c r="F45" s="15">
        <f>F5*5</f>
        <v/>
      </c>
      <c r="G45" s="15">
        <f>G5*5</f>
        <v/>
      </c>
      <c r="H45" s="15">
        <f>H5*5</f>
        <v/>
      </c>
      <c r="I45" s="15">
        <f>I5*5</f>
        <v/>
      </c>
      <c r="J45" s="15">
        <f>J5*5</f>
        <v/>
      </c>
      <c r="K45" s="15">
        <f>K5*5</f>
        <v/>
      </c>
      <c r="L45" s="15">
        <f>L5*5</f>
        <v/>
      </c>
      <c r="M45" s="15">
        <f>M5*5</f>
        <v/>
      </c>
      <c r="N45" s="15">
        <f>N5*5</f>
        <v/>
      </c>
      <c r="O45" s="15">
        <f>O5*5</f>
        <v/>
      </c>
      <c r="P45" s="15">
        <f>P5*5</f>
        <v/>
      </c>
      <c r="Q45" s="15">
        <f>Q5*5</f>
        <v/>
      </c>
      <c r="R45" s="15">
        <f>R5*5</f>
        <v/>
      </c>
    </row>
    <row r="46">
      <c r="A46" t="inlineStr">
        <is>
          <t>NEAF</t>
        </is>
      </c>
      <c r="B46" s="15" t="n"/>
      <c r="C46" s="15" t="n"/>
      <c r="D46" s="15" t="n"/>
      <c r="E46" s="15">
        <f>E6*5</f>
        <v/>
      </c>
      <c r="F46" s="15">
        <f>F6*5</f>
        <v/>
      </c>
      <c r="G46" s="15">
        <f>G6*5</f>
        <v/>
      </c>
      <c r="H46" s="15">
        <f>H6*5</f>
        <v/>
      </c>
      <c r="I46" s="15">
        <f>I6*5</f>
        <v/>
      </c>
      <c r="J46" s="15">
        <f>J6*5</f>
        <v/>
      </c>
      <c r="K46" s="15">
        <f>K6*5</f>
        <v/>
      </c>
      <c r="L46" s="15">
        <f>L6*5</f>
        <v/>
      </c>
      <c r="M46" s="15">
        <f>M6*5</f>
        <v/>
      </c>
      <c r="N46" s="15">
        <f>N6*5</f>
        <v/>
      </c>
      <c r="O46" s="15">
        <f>O6*5</f>
        <v/>
      </c>
      <c r="P46" s="15">
        <f>P6*5</f>
        <v/>
      </c>
      <c r="Q46" s="15">
        <f>Q6*5</f>
        <v/>
      </c>
      <c r="R46" s="15">
        <f>R6*5</f>
        <v/>
      </c>
    </row>
    <row r="47">
      <c r="A47" t="inlineStr">
        <is>
          <t>NEAM</t>
        </is>
      </c>
      <c r="B47" s="15">
        <f>B7*5</f>
        <v/>
      </c>
      <c r="C47" s="15">
        <f>C7*5</f>
        <v/>
      </c>
      <c r="D47" s="15">
        <f>D7*5</f>
        <v/>
      </c>
      <c r="E47" s="15">
        <f>E7*5</f>
        <v/>
      </c>
      <c r="F47" s="15">
        <f>F7*5</f>
        <v/>
      </c>
      <c r="G47" s="15">
        <f>G7*5</f>
        <v/>
      </c>
      <c r="H47" s="15">
        <f>H7*5</f>
        <v/>
      </c>
      <c r="I47" s="15">
        <f>I7*5</f>
        <v/>
      </c>
      <c r="J47" s="15">
        <f>J7*5</f>
        <v/>
      </c>
      <c r="K47" s="15">
        <f>K7*5</f>
        <v/>
      </c>
      <c r="L47" s="15">
        <f>L7*5</f>
        <v/>
      </c>
      <c r="M47" s="15">
        <f>M7*5</f>
        <v/>
      </c>
      <c r="N47" s="15">
        <f>N7*5</f>
        <v/>
      </c>
      <c r="O47" s="15">
        <f>O7*5</f>
        <v/>
      </c>
      <c r="P47" s="15">
        <f>P7*5</f>
        <v/>
      </c>
      <c r="Q47" s="15">
        <f>Q7*5</f>
        <v/>
      </c>
      <c r="R47" s="15">
        <f>R7*5</f>
        <v/>
      </c>
    </row>
    <row r="49">
      <c r="A49" t="inlineStr">
        <is>
          <t>chance of dying at specific age</t>
        </is>
      </c>
      <c r="S49" t="inlineStr">
        <is>
          <t>Total fraction dying</t>
        </is>
      </c>
    </row>
    <row r="50">
      <c r="A50" t="inlineStr">
        <is>
          <t>EAF</t>
        </is>
      </c>
      <c r="B50" s="15">
        <f>0.8*B44</f>
        <v/>
      </c>
      <c r="C50" s="15">
        <f>0.8*(1-B44)*C44</f>
        <v/>
      </c>
      <c r="D50" s="15">
        <f>0.8*(1-B44)*(1-C44)*D44</f>
        <v/>
      </c>
      <c r="E50" s="15">
        <f>0.8*(1-B44)*(1-C44)*(1-D44)*E44</f>
        <v/>
      </c>
      <c r="F50" s="15">
        <f>0.8*(1-B44)*(1-C44)*(1-D44)*(1-E44)*F44</f>
        <v/>
      </c>
      <c r="G50" s="15">
        <f>0.8*(1-B44)*(1-C44)*(1-D44)*(1-E44)*(1-F44)*G44</f>
        <v/>
      </c>
      <c r="H50" s="15">
        <f>0.8*(1-B44)*(1-C44)*(1-D44)*(1-E44)*(1-F44)*(1-G44)*H44</f>
        <v/>
      </c>
      <c r="I50" s="15">
        <f>0.8*(1-B44)*(1-C44)*(1-D44)*(1-E44)*(1-F44)*(1-G44)*(1-H44)*I44</f>
        <v/>
      </c>
      <c r="J50" s="15">
        <f>0.8*(1-B44)*(1-C44)*(1-D44)*(1-E44)*(1-F44)*(1-G44)*(1-H44)*(1-I44)*J44</f>
        <v/>
      </c>
      <c r="K50" s="15">
        <f>0.8*(1-B44)*(1-C44)*(1-D44)*(1-E44)*(1-F44)*(1-G44)*(1-H44)*(1-I44)*(1-J44)*K44</f>
        <v/>
      </c>
      <c r="L50" s="15">
        <f>0.8*(1-B44)*(1-C44)*(1-D44)*(1-E44)*(1-F44)*(1-G44)*(1-H44)*(1-I44)*(1-J44)*(1-K44)*L44</f>
        <v/>
      </c>
      <c r="M50" s="15">
        <f>0.8*(1-B44)*(1-C44)*(1-D44)*(1-E44)*(1-F44)*(1-G44)*(1-H44)*(1-I44)*(1-J44)*(1-K44)*(1-L44)*M44</f>
        <v/>
      </c>
      <c r="N50" s="15">
        <f>0.8*(1-B44)*(1-C44)*(1-D44)*(1-E44)*(1-F44)*(1-G44)*(1-H44)*(1-I44)*(1-J44)*(1-K44)*(1-L44)*(1-M44)*N44</f>
        <v/>
      </c>
      <c r="O50" s="15">
        <f>0.8*(1-B44)*(1-C44)*(1-D44)*(1-E44)*(1-F44)*(1-G44)*(1-H44)*(1-I44)*(1-J44)*(1-K44)*(1-L44)*(1-M44)*(1-N44)*O44</f>
        <v/>
      </c>
      <c r="P50" s="15">
        <f>0.8*(1-B44)*(1-C44)*(1-D44)*(1-E44)*(1-F44)*(1-G44)*(1-H44)*(1-I44)*(1-J44)*(1-K44)*(1-L44)*(1-M44)*(1-N44)*(1-O44)*P44</f>
        <v/>
      </c>
      <c r="Q50" s="15">
        <f>0.8*(1-B44)*(1-C44)*(1-D44)*(1-E44)*(1-F44)*(1-G44)*(1-H44)*(1-I44)*(1-J44)*(1-K44)*(1-L44)*(1-M44)*(1-N44)*(1-O44)*(1-P44)*Q44</f>
        <v/>
      </c>
      <c r="R50" s="15">
        <f>0.8*(1-B44)*(1-C44)*(1-D44)*(1-E44)*(1-F44)*(1-G44)*(1-H44)*(1-I44)*(1-J44)*(1-K44)*(1-L44)*(1-M44)*(1-N44)*(1-O44)*(1-P44)*(1-Q44)*R44</f>
        <v/>
      </c>
      <c r="S50" s="22">
        <f>SUM(B50:R50)</f>
        <v/>
      </c>
    </row>
    <row r="51">
      <c r="A51" t="inlineStr">
        <is>
          <t>EAM</t>
        </is>
      </c>
      <c r="B51" s="15">
        <f>0.8*B45</f>
        <v/>
      </c>
      <c r="C51" s="15">
        <f>0.8*(1-B45)*C45</f>
        <v/>
      </c>
      <c r="D51" s="15">
        <f>0.8*(1-B45)*(1-C45)*D45</f>
        <v/>
      </c>
      <c r="E51" s="15">
        <f>0.8*(1-B45)*(1-C45)*(1-D45)*E45</f>
        <v/>
      </c>
      <c r="F51" s="15">
        <f>0.8*(1-B45)*(1-C45)*(1-D45)*(1-E45)*F45</f>
        <v/>
      </c>
      <c r="G51" s="15">
        <f>0.8*(1-B45)*(1-C45)*(1-D45)*(1-E45)*(1-F45)*G45</f>
        <v/>
      </c>
      <c r="H51" s="15">
        <f>0.8*(1-B45)*(1-C45)*(1-D45)*(1-E45)*(1-F45)*(1-G45)*H45</f>
        <v/>
      </c>
      <c r="I51" s="15">
        <f>0.8*(1-B45)*(1-C45)*(1-D45)*(1-E45)*(1-F45)*(1-G45)*(1-H45)*I45</f>
        <v/>
      </c>
      <c r="J51" s="15">
        <f>0.8*(1-B45)*(1-C45)*(1-D45)*(1-E45)*(1-F45)*(1-G45)*(1-H45)*(1-I45)*J45</f>
        <v/>
      </c>
      <c r="K51" s="15">
        <f>0.8*(1-B45)*(1-C45)*(1-D45)*(1-E45)*(1-F45)*(1-G45)*(1-H45)*(1-I45)*(1-J45)*K45</f>
        <v/>
      </c>
      <c r="L51" s="15">
        <f>0.8*(1-B45)*(1-C45)*(1-D45)*(1-E45)*(1-F45)*(1-G45)*(1-H45)*(1-I45)*(1-J45)*(1-K45)*L45</f>
        <v/>
      </c>
      <c r="M51" s="15">
        <f>0.8*(1-B45)*(1-C45)*(1-D45)*(1-E45)*(1-F45)*(1-G45)*(1-H45)*(1-I45)*(1-J45)*(1-K45)*(1-L45)*M45</f>
        <v/>
      </c>
      <c r="N51" s="15">
        <f>0.8*(1-B45)*(1-C45)*(1-D45)*(1-E45)*(1-F45)*(1-G45)*(1-H45)*(1-I45)*(1-J45)*(1-K45)*(1-L45)*(1-M45)*N45</f>
        <v/>
      </c>
      <c r="O51" s="15">
        <f>0.8*(1-B45)*(1-C45)*(1-D45)*(1-E45)*(1-F45)*(1-G45)*(1-H45)*(1-I45)*(1-J45)*(1-K45)*(1-L45)*(1-M45)*(1-N45)*O45</f>
        <v/>
      </c>
      <c r="P51" s="15">
        <f>0.8*(1-B45)*(1-C45)*(1-D45)*(1-E45)*(1-F45)*(1-G45)*(1-H45)*(1-I45)*(1-J45)*(1-K45)*(1-L45)*(1-M45)*(1-N45)*(1-O45)*P45</f>
        <v/>
      </c>
      <c r="Q51" s="15">
        <f>0.8*(1-B45)*(1-C45)*(1-D45)*(1-E45)*(1-F45)*(1-G45)*(1-H45)*(1-I45)*(1-J45)*(1-K45)*(1-L45)*(1-M45)*(1-N45)*(1-O45)*(1-P45)*Q45</f>
        <v/>
      </c>
      <c r="R51" s="15">
        <f>0.8*(1-B45)*(1-C45)*(1-D45)*(1-E45)*(1-F45)*(1-G45)*(1-H45)*(1-I45)*(1-J45)*(1-K45)*(1-L45)*(1-M45)*(1-N45)*(1-O45)*(1-P45)*(1-Q45)*R45</f>
        <v/>
      </c>
      <c r="S51" s="22">
        <f>SUM(B51:R51)</f>
        <v/>
      </c>
    </row>
    <row r="52">
      <c r="A52" t="inlineStr">
        <is>
          <t>NEAF</t>
        </is>
      </c>
      <c r="B52" s="15" t="n"/>
      <c r="C52" s="15" t="n"/>
      <c r="D52" s="15" t="n"/>
      <c r="E52" s="15">
        <f>0.8*(1-B46)*(1-C46)*(1-D46)*E46</f>
        <v/>
      </c>
      <c r="F52" s="15">
        <f>0.8*(1-B46)*(1-C46)*(1-D46)*(1-E46)*F46</f>
        <v/>
      </c>
      <c r="G52" s="15">
        <f>0.8*(1-B46)*(1-C46)*(1-D46)*(1-E46)*(1-F46)*G46</f>
        <v/>
      </c>
      <c r="H52" s="15">
        <f>0.8*(1-B46)*(1-C46)*(1-D46)*(1-E46)*(1-F46)*(1-G46)*H46</f>
        <v/>
      </c>
      <c r="I52" s="15">
        <f>0.8*(1-B46)*(1-C46)*(1-D46)*(1-E46)*(1-F46)*(1-G46)*(1-H46)*I46</f>
        <v/>
      </c>
      <c r="J52" s="15">
        <f>0.8*(1-B46)*(1-C46)*(1-D46)*(1-E46)*(1-F46)*(1-G46)*(1-H46)*(1-I46)*J46</f>
        <v/>
      </c>
      <c r="K52" s="15">
        <f>0.8*(1-B46)*(1-C46)*(1-D46)*(1-E46)*(1-F46)*(1-G46)*(1-H46)*(1-I46)*(1-J46)*K46</f>
        <v/>
      </c>
      <c r="L52" s="15">
        <f>0.8*(1-B46)*(1-C46)*(1-D46)*(1-E46)*(1-F46)*(1-G46)*(1-H46)*(1-I46)*(1-J46)*(1-K46)*L46</f>
        <v/>
      </c>
      <c r="M52" s="15">
        <f>0.8*(1-B46)*(1-C46)*(1-D46)*(1-E46)*(1-F46)*(1-G46)*(1-H46)*(1-I46)*(1-J46)*(1-K46)*(1-L46)*M46</f>
        <v/>
      </c>
      <c r="N52" s="15">
        <f>0.8*(1-B46)*(1-C46)*(1-D46)*(1-E46)*(1-F46)*(1-G46)*(1-H46)*(1-I46)*(1-J46)*(1-K46)*(1-L46)*(1-M46)*N46</f>
        <v/>
      </c>
      <c r="O52" s="15">
        <f>0.8*(1-B46)*(1-C46)*(1-D46)*(1-E46)*(1-F46)*(1-G46)*(1-H46)*(1-I46)*(1-J46)*(1-K46)*(1-L46)*(1-M46)*(1-N46)*O46</f>
        <v/>
      </c>
      <c r="P52" s="15">
        <f>0.8*(1-B46)*(1-C46)*(1-D46)*(1-E46)*(1-F46)*(1-G46)*(1-H46)*(1-I46)*(1-J46)*(1-K46)*(1-L46)*(1-M46)*(1-N46)*(1-O46)*P46</f>
        <v/>
      </c>
      <c r="Q52" s="15">
        <f>0.8*(1-B46)*(1-C46)*(1-D46)*(1-E46)*(1-F46)*(1-G46)*(1-H46)*(1-I46)*(1-J46)*(1-K46)*(1-L46)*(1-M46)*(1-N46)*(1-O46)*(1-P46)*Q46</f>
        <v/>
      </c>
      <c r="R52" s="15">
        <f>0.8*(1-B46)*(1-C46)*(1-D46)*(1-E46)*(1-F46)*(1-G46)*(1-H46)*(1-I46)*(1-J46)*(1-K46)*(1-L46)*(1-M46)*(1-N46)*(1-O46)*(1-P46)*(1-Q46)*R46</f>
        <v/>
      </c>
      <c r="S52" s="22">
        <f>SUM(B52:R52)</f>
        <v/>
      </c>
    </row>
    <row r="53">
      <c r="A53" t="inlineStr">
        <is>
          <t>NEAM</t>
        </is>
      </c>
      <c r="B53" s="15">
        <f>0.8*B47</f>
        <v/>
      </c>
      <c r="C53" s="15">
        <f>0.8*(1-B47)*C47</f>
        <v/>
      </c>
      <c r="D53" s="15">
        <f>0.8*(1-B47)*(1-C47)*D47</f>
        <v/>
      </c>
      <c r="E53" s="15">
        <f>0.8*(1-B47)*(1-C47)*(1-D47)*E47</f>
        <v/>
      </c>
      <c r="F53" s="15">
        <f>0.8*(1-B47)*(1-C47)*(1-D47)*(1-E47)*F47</f>
        <v/>
      </c>
      <c r="G53" s="15">
        <f>0.8*(1-B47)*(1-C47)*(1-D47)*(1-E47)*(1-F47)*G47</f>
        <v/>
      </c>
      <c r="H53" s="15">
        <f>0.8*(1-B47)*(1-C47)*(1-D47)*(1-E47)*(1-F47)*(1-G47)*H47</f>
        <v/>
      </c>
      <c r="I53" s="15">
        <f>0.8*(1-B47)*(1-C47)*(1-D47)*(1-E47)*(1-F47)*(1-G47)*(1-H47)*I47</f>
        <v/>
      </c>
      <c r="J53" s="15">
        <f>0.8*(1-B47)*(1-C47)*(1-D47)*(1-E47)*(1-F47)*(1-G47)*(1-H47)*(1-I47)*J47</f>
        <v/>
      </c>
      <c r="K53" s="15">
        <f>0.8*(1-B47)*(1-C47)*(1-D47)*(1-E47)*(1-F47)*(1-G47)*(1-H47)*(1-I47)*(1-J47)*K47</f>
        <v/>
      </c>
      <c r="L53" s="15">
        <f>0.8*(1-B47)*(1-C47)*(1-D47)*(1-E47)*(1-F47)*(1-G47)*(1-H47)*(1-I47)*(1-J47)*(1-K47)*L47</f>
        <v/>
      </c>
      <c r="M53" s="15">
        <f>0.8*(1-B47)*(1-C47)*(1-D47)*(1-E47)*(1-F47)*(1-G47)*(1-H47)*(1-I47)*(1-J47)*(1-K47)*(1-L47)*M47</f>
        <v/>
      </c>
      <c r="N53" s="15">
        <f>0.8*(1-B47)*(1-C47)*(1-D47)*(1-E47)*(1-F47)*(1-G47)*(1-H47)*(1-I47)*(1-J47)*(1-K47)*(1-L47)*(1-M47)*N47</f>
        <v/>
      </c>
      <c r="O53" s="15">
        <f>0.8*(1-B47)*(1-C47)*(1-D47)*(1-E47)*(1-F47)*(1-G47)*(1-H47)*(1-I47)*(1-J47)*(1-K47)*(1-L47)*(1-M47)*(1-N47)*O47</f>
        <v/>
      </c>
      <c r="P53" s="15">
        <f>0.8*(1-B47)*(1-C47)*(1-D47)*(1-E47)*(1-F47)*(1-G47)*(1-H47)*(1-I47)*(1-J47)*(1-K47)*(1-L47)*(1-M47)*(1-N47)*(1-O47)*P47</f>
        <v/>
      </c>
      <c r="Q53" s="15">
        <f>0.8*(1-B47)*(1-C47)*(1-D47)*(1-E47)*(1-F47)*(1-G47)*(1-H47)*(1-I47)*(1-J47)*(1-K47)*(1-L47)*(1-M47)*(1-N47)*(1-O47)*(1-P47)*Q47</f>
        <v/>
      </c>
      <c r="R53" s="15">
        <f>0.8*(1-B47)*(1-C47)*(1-D47)*(1-E47)*(1-F47)*(1-G47)*(1-H47)*(1-I47)*(1-J47)*(1-K47)*(1-L47)*(1-M47)*(1-N47)*(1-O47)*(1-P47)*(1-Q47)*R47</f>
        <v/>
      </c>
      <c r="S53" s="22">
        <f>SUM(B53:R53)</f>
        <v/>
      </c>
    </row>
  </sheetData>
  <pageMargins left="0.7" right="0.7" top="0.75" bottom="0.75" header="0.3" footer="0.3"/>
  <pageSetup orientation="portrait"/>
  <drawing xmlns:r="http://schemas.openxmlformats.org/officeDocument/2006/relationships" r:id="rId1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F29" sqref="F29"/>
    </sheetView>
  </sheetViews>
  <sheetFormatPr baseColWidth="8" defaultColWidth="8.85546875" defaultRowHeight="15"/>
  <sheetData>
    <row r="1" ht="63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B2" t="n">
        <v>33586.5808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1.001</v>
      </c>
      <c r="P2" t="n">
        <v>2.003</v>
      </c>
      <c r="Q2" t="n">
        <v>8.0177</v>
      </c>
      <c r="R2" t="n">
        <v>19.0656</v>
      </c>
      <c r="S2" t="n">
        <v>52.2978</v>
      </c>
      <c r="T2" t="n">
        <v>157.4555</v>
      </c>
      <c r="U2" t="n">
        <v>408.0261</v>
      </c>
      <c r="V2" t="n">
        <v>1236.2284</v>
      </c>
      <c r="W2" t="n">
        <v>3302.9774</v>
      </c>
      <c r="X2" t="n">
        <v>6481.3773</v>
      </c>
      <c r="Y2" t="n">
        <v>8973.3688</v>
      </c>
      <c r="Z2" t="n">
        <v>8344.807000000001</v>
      </c>
      <c r="AA2" t="n">
        <v>3804.828</v>
      </c>
      <c r="AB2" t="n">
        <v>795.1274</v>
      </c>
    </row>
    <row r="3">
      <c r="A3" t="n">
        <v>2000</v>
      </c>
      <c r="B3" t="n">
        <v>37768.3037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1.0006</v>
      </c>
      <c r="O3" t="n">
        <v>1.001</v>
      </c>
      <c r="P3" t="n">
        <v>1.0015</v>
      </c>
      <c r="Q3" t="n">
        <v>6.0132</v>
      </c>
      <c r="R3" t="n">
        <v>20.0695</v>
      </c>
      <c r="S3" t="n">
        <v>77.43980000000001</v>
      </c>
      <c r="T3" t="n">
        <v>181.6731</v>
      </c>
      <c r="U3" t="n">
        <v>413.0177</v>
      </c>
      <c r="V3" t="n">
        <v>1330.0912</v>
      </c>
      <c r="W3" t="n">
        <v>3727.6881</v>
      </c>
      <c r="X3" t="n">
        <v>7104.1732</v>
      </c>
      <c r="Y3" t="n">
        <v>10149.7701</v>
      </c>
      <c r="Z3" t="n">
        <v>9438.501200000001</v>
      </c>
      <c r="AA3" t="n">
        <v>4388.1691</v>
      </c>
      <c r="AB3" t="n">
        <v>928.6944999999999</v>
      </c>
    </row>
    <row r="4">
      <c r="A4" t="n">
        <v>2001</v>
      </c>
      <c r="B4" t="n">
        <v>40771.1765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4.0092</v>
      </c>
      <c r="R4" t="n">
        <v>29.1005</v>
      </c>
      <c r="S4" t="n">
        <v>102.5833</v>
      </c>
      <c r="T4" t="n">
        <v>188.7074</v>
      </c>
      <c r="U4" t="n">
        <v>419.9637</v>
      </c>
      <c r="V4" t="n">
        <v>1404.3594</v>
      </c>
      <c r="W4" t="n">
        <v>3742.7298</v>
      </c>
      <c r="X4" t="n">
        <v>7751.1764</v>
      </c>
      <c r="Y4" t="n">
        <v>11138.4022</v>
      </c>
      <c r="Z4" t="n">
        <v>10109.2308</v>
      </c>
      <c r="AA4" t="n">
        <v>4890.0616</v>
      </c>
      <c r="AB4" t="n">
        <v>990.852</v>
      </c>
    </row>
    <row r="5">
      <c r="A5" t="n">
        <v>2002</v>
      </c>
      <c r="B5" t="n">
        <v>44731.2242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1.0001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2.0032</v>
      </c>
      <c r="Q5" t="n">
        <v>7.0165</v>
      </c>
      <c r="R5" t="n">
        <v>18.0626</v>
      </c>
      <c r="S5" t="n">
        <v>76.419</v>
      </c>
      <c r="T5" t="n">
        <v>183.6357</v>
      </c>
      <c r="U5" t="n">
        <v>488.8487</v>
      </c>
      <c r="V5" t="n">
        <v>1422.5113</v>
      </c>
      <c r="W5" t="n">
        <v>4098.8233</v>
      </c>
      <c r="X5" t="n">
        <v>8597.289199999999</v>
      </c>
      <c r="Y5" t="n">
        <v>12215.5013</v>
      </c>
      <c r="Z5" t="n">
        <v>10988.0274</v>
      </c>
      <c r="AA5" t="n">
        <v>5531.5457</v>
      </c>
      <c r="AB5" t="n">
        <v>1100.5401</v>
      </c>
    </row>
    <row r="6">
      <c r="A6" t="n">
        <v>2003</v>
      </c>
      <c r="B6" t="n">
        <v>47957.3704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1.001</v>
      </c>
      <c r="P6" t="n">
        <v>6.0097</v>
      </c>
      <c r="Q6" t="n">
        <v>11.026</v>
      </c>
      <c r="R6" t="n">
        <v>31.1074</v>
      </c>
      <c r="S6" t="n">
        <v>70.38460000000001</v>
      </c>
      <c r="T6" t="n">
        <v>225.9931</v>
      </c>
      <c r="U6" t="n">
        <v>462.3447</v>
      </c>
      <c r="V6" t="n">
        <v>1506.7804</v>
      </c>
      <c r="W6" t="n">
        <v>4257.167</v>
      </c>
      <c r="X6" t="n">
        <v>8969.4576</v>
      </c>
      <c r="Y6" t="n">
        <v>12968.9143</v>
      </c>
      <c r="Z6" t="n">
        <v>12198.7295</v>
      </c>
      <c r="AA6" t="n">
        <v>6066.4979</v>
      </c>
      <c r="AB6" t="n">
        <v>1181.9573</v>
      </c>
    </row>
    <row r="7">
      <c r="A7" t="n">
        <v>2004</v>
      </c>
      <c r="B7" t="n">
        <v>49108.3988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1.0004</v>
      </c>
      <c r="M7" t="n">
        <v>0</v>
      </c>
      <c r="N7" t="n">
        <v>0</v>
      </c>
      <c r="O7" t="n">
        <v>0</v>
      </c>
      <c r="P7" t="n">
        <v>3.0047</v>
      </c>
      <c r="Q7" t="n">
        <v>28.0669</v>
      </c>
      <c r="R7" t="n">
        <v>32.1087</v>
      </c>
      <c r="S7" t="n">
        <v>78.4139</v>
      </c>
      <c r="T7" t="n">
        <v>186.5934</v>
      </c>
      <c r="U7" t="n">
        <v>509.779</v>
      </c>
      <c r="V7" t="n">
        <v>1389.4601</v>
      </c>
      <c r="W7" t="n">
        <v>4326.6801</v>
      </c>
      <c r="X7" t="n">
        <v>9255.486800000001</v>
      </c>
      <c r="Y7" t="n">
        <v>13459.2302</v>
      </c>
      <c r="Z7" t="n">
        <v>12589.7817</v>
      </c>
      <c r="AA7" t="n">
        <v>5964.0157</v>
      </c>
      <c r="AB7" t="n">
        <v>1284.7772</v>
      </c>
    </row>
    <row r="8">
      <c r="A8" t="n">
        <v>2005</v>
      </c>
      <c r="B8" t="n">
        <v>53341.4795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2.0013</v>
      </c>
      <c r="O8" t="n">
        <v>2.002</v>
      </c>
      <c r="P8" t="n">
        <v>2.0032</v>
      </c>
      <c r="Q8" t="n">
        <v>11.0265</v>
      </c>
      <c r="R8" t="n">
        <v>36.1257</v>
      </c>
      <c r="S8" t="n">
        <v>102.5352</v>
      </c>
      <c r="T8" t="n">
        <v>226.9192</v>
      </c>
      <c r="U8" t="n">
        <v>476.266</v>
      </c>
      <c r="V8" t="n">
        <v>1479.0096</v>
      </c>
      <c r="W8" t="n">
        <v>4323.7512</v>
      </c>
      <c r="X8" t="n">
        <v>9976.210300000001</v>
      </c>
      <c r="Y8" t="n">
        <v>14527.4301</v>
      </c>
      <c r="Z8" t="n">
        <v>13909.0589</v>
      </c>
      <c r="AA8" t="n">
        <v>6907.1621</v>
      </c>
      <c r="AB8" t="n">
        <v>1359.978</v>
      </c>
    </row>
    <row r="9">
      <c r="A9" t="n">
        <v>2006</v>
      </c>
      <c r="B9" t="n">
        <v>53300.0965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1.0007</v>
      </c>
      <c r="O9" t="n">
        <v>1.001</v>
      </c>
      <c r="P9" t="n">
        <v>1.0016</v>
      </c>
      <c r="Q9" t="n">
        <v>14.0337</v>
      </c>
      <c r="R9" t="n">
        <v>30.1052</v>
      </c>
      <c r="S9" t="n">
        <v>110.5728</v>
      </c>
      <c r="T9" t="n">
        <v>211.766</v>
      </c>
      <c r="U9" t="n">
        <v>460.8764</v>
      </c>
      <c r="V9" t="n">
        <v>1461.7916</v>
      </c>
      <c r="W9" t="n">
        <v>4225.0623</v>
      </c>
      <c r="X9" t="n">
        <v>9866.079299999999</v>
      </c>
      <c r="Y9" t="n">
        <v>14731.2234</v>
      </c>
      <c r="Z9" t="n">
        <v>14186.7229</v>
      </c>
      <c r="AA9" t="n">
        <v>6671.7118</v>
      </c>
      <c r="AB9" t="n">
        <v>1327.148</v>
      </c>
    </row>
    <row r="10">
      <c r="A10" t="n">
        <v>2007</v>
      </c>
      <c r="B10" t="n">
        <v>55931.2101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1.0007</v>
      </c>
      <c r="O10" t="n">
        <v>1.001</v>
      </c>
      <c r="P10" t="n">
        <v>2.0031</v>
      </c>
      <c r="Q10" t="n">
        <v>18.0435</v>
      </c>
      <c r="R10" t="n">
        <v>28.0983</v>
      </c>
      <c r="S10" t="n">
        <v>120.6105</v>
      </c>
      <c r="T10" t="n">
        <v>256.0258</v>
      </c>
      <c r="U10" t="n">
        <v>542.7525000000001</v>
      </c>
      <c r="V10" t="n">
        <v>1535.224</v>
      </c>
      <c r="W10" t="n">
        <v>4317.5995</v>
      </c>
      <c r="X10" t="n">
        <v>9850.6862</v>
      </c>
      <c r="Y10" t="n">
        <v>15166.5866</v>
      </c>
      <c r="Z10" t="n">
        <v>14568.1433</v>
      </c>
      <c r="AA10" t="n">
        <v>7690.9947</v>
      </c>
      <c r="AB10" t="n">
        <v>1832.4404</v>
      </c>
    </row>
    <row r="11">
      <c r="A11" t="n">
        <v>2008</v>
      </c>
      <c r="B11" t="n">
        <v>61527.4783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1.001</v>
      </c>
      <c r="P11" t="n">
        <v>1.0016</v>
      </c>
      <c r="Q11" t="n">
        <v>16.0395</v>
      </c>
      <c r="R11" t="n">
        <v>40.1418</v>
      </c>
      <c r="S11" t="n">
        <v>116.5858</v>
      </c>
      <c r="T11" t="n">
        <v>257.0416</v>
      </c>
      <c r="U11" t="n">
        <v>597.4073</v>
      </c>
      <c r="V11" t="n">
        <v>1644.4402</v>
      </c>
      <c r="W11" t="n">
        <v>4639.2278</v>
      </c>
      <c r="X11" t="n">
        <v>10689.8274</v>
      </c>
      <c r="Y11" t="n">
        <v>16934.0231</v>
      </c>
      <c r="Z11" t="n">
        <v>15962.1595</v>
      </c>
      <c r="AA11" t="n">
        <v>8639.765100000001</v>
      </c>
      <c r="AB11" t="n">
        <v>1988.8167</v>
      </c>
    </row>
    <row r="12">
      <c r="A12" t="n">
        <v>2009</v>
      </c>
      <c r="B12" t="n">
        <v>57763.5608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19.0472</v>
      </c>
      <c r="R12" t="n">
        <v>39.1416</v>
      </c>
      <c r="S12" t="n">
        <v>115.5815</v>
      </c>
      <c r="T12" t="n">
        <v>242.874</v>
      </c>
      <c r="U12" t="n">
        <v>555.6615</v>
      </c>
      <c r="V12" t="n">
        <v>1528.0543</v>
      </c>
      <c r="W12" t="n">
        <v>4182.1311</v>
      </c>
      <c r="X12" t="n">
        <v>9788.9854</v>
      </c>
      <c r="Y12" t="n">
        <v>16108.5208</v>
      </c>
      <c r="Z12" t="n">
        <v>15220.0384</v>
      </c>
      <c r="AA12" t="n">
        <v>8032.2134</v>
      </c>
      <c r="AB12" t="n">
        <v>1931.3116</v>
      </c>
    </row>
    <row r="13">
      <c r="A13" t="n">
        <v>2010</v>
      </c>
      <c r="B13" t="n">
        <v>61194.2789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3.0045</v>
      </c>
      <c r="Q13" t="n">
        <v>13.0312</v>
      </c>
      <c r="R13" t="n">
        <v>60.2145</v>
      </c>
      <c r="S13" t="n">
        <v>104.5215</v>
      </c>
      <c r="T13" t="n">
        <v>289.1919</v>
      </c>
      <c r="U13" t="n">
        <v>612.3163</v>
      </c>
      <c r="V13" t="n">
        <v>1551.2006</v>
      </c>
      <c r="W13" t="n">
        <v>4392.0574</v>
      </c>
      <c r="X13" t="n">
        <v>9948.7655</v>
      </c>
      <c r="Y13" t="n">
        <v>16973.0178</v>
      </c>
      <c r="Z13" t="n">
        <v>16337.7751</v>
      </c>
      <c r="AA13" t="n">
        <v>8727.730299999999</v>
      </c>
      <c r="AB13" t="n">
        <v>2181.4525</v>
      </c>
    </row>
    <row r="14">
      <c r="A14" t="n">
        <v>2011</v>
      </c>
      <c r="B14" t="n">
        <v>62380.0965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6.009</v>
      </c>
      <c r="Q14" t="n">
        <v>11.0265</v>
      </c>
      <c r="R14" t="n">
        <v>40.145</v>
      </c>
      <c r="S14" t="n">
        <v>125.6313</v>
      </c>
      <c r="T14" t="n">
        <v>297.2138</v>
      </c>
      <c r="U14" t="n">
        <v>653.6971</v>
      </c>
      <c r="V14" t="n">
        <v>1568.0769</v>
      </c>
      <c r="W14" t="n">
        <v>4387.4191</v>
      </c>
      <c r="X14" t="n">
        <v>9995.1191</v>
      </c>
      <c r="Y14" t="n">
        <v>17046.8292</v>
      </c>
      <c r="Z14" t="n">
        <v>16838.5345</v>
      </c>
      <c r="AA14" t="n">
        <v>9200.6975</v>
      </c>
      <c r="AB14" t="n">
        <v>2209.6977</v>
      </c>
    </row>
    <row r="15">
      <c r="A15" t="n">
        <v>2012</v>
      </c>
      <c r="B15" t="n">
        <v>60624.7272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1.0006</v>
      </c>
      <c r="N15" t="n">
        <v>0</v>
      </c>
      <c r="O15" t="n">
        <v>0</v>
      </c>
      <c r="P15" t="n">
        <v>1.0015</v>
      </c>
      <c r="Q15" t="n">
        <v>11.0262</v>
      </c>
      <c r="R15" t="n">
        <v>44.1585</v>
      </c>
      <c r="S15" t="n">
        <v>123.6303</v>
      </c>
      <c r="T15" t="n">
        <v>301.2376</v>
      </c>
      <c r="U15" t="n">
        <v>669.6967</v>
      </c>
      <c r="V15" t="n">
        <v>1525.7412</v>
      </c>
      <c r="W15" t="n">
        <v>4243.962</v>
      </c>
      <c r="X15" t="n">
        <v>9602.714900000001</v>
      </c>
      <c r="Y15" t="n">
        <v>16306.0127</v>
      </c>
      <c r="Z15" t="n">
        <v>16804.4426</v>
      </c>
      <c r="AA15" t="n">
        <v>8758.311</v>
      </c>
      <c r="AB15" t="n">
        <v>2231.7914</v>
      </c>
    </row>
    <row r="16">
      <c r="A16" t="n">
        <v>2013</v>
      </c>
      <c r="B16" t="n">
        <v>61542.8806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2.002</v>
      </c>
      <c r="P16" t="n">
        <v>1.0015</v>
      </c>
      <c r="Q16" t="n">
        <v>9.0214</v>
      </c>
      <c r="R16" t="n">
        <v>40.1461</v>
      </c>
      <c r="S16" t="n">
        <v>115.5988</v>
      </c>
      <c r="T16" t="n">
        <v>353.6144</v>
      </c>
      <c r="U16" t="n">
        <v>650.4646</v>
      </c>
      <c r="V16" t="n">
        <v>1685.6374</v>
      </c>
      <c r="W16" t="n">
        <v>4098.5903</v>
      </c>
      <c r="X16" t="n">
        <v>9383.1782</v>
      </c>
      <c r="Y16" t="n">
        <v>16459.8453</v>
      </c>
      <c r="Z16" t="n">
        <v>17194.4745</v>
      </c>
      <c r="AA16" t="n">
        <v>9272.105600000001</v>
      </c>
      <c r="AB16" t="n">
        <v>2277.2003</v>
      </c>
    </row>
    <row r="17">
      <c r="A17" t="n">
        <v>2014</v>
      </c>
      <c r="B17" t="n">
        <v>67304.47500000001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3.0032</v>
      </c>
      <c r="P17" t="n">
        <v>4.0062</v>
      </c>
      <c r="Q17" t="n">
        <v>7.0167</v>
      </c>
      <c r="R17" t="n">
        <v>26.096</v>
      </c>
      <c r="S17" t="n">
        <v>114.6091</v>
      </c>
      <c r="T17" t="n">
        <v>313.3467</v>
      </c>
      <c r="U17" t="n">
        <v>732.2357</v>
      </c>
      <c r="V17" t="n">
        <v>1930.7117</v>
      </c>
      <c r="W17" t="n">
        <v>4685.1257</v>
      </c>
      <c r="X17" t="n">
        <v>10240.7464</v>
      </c>
      <c r="Y17" t="n">
        <v>17352.3097</v>
      </c>
      <c r="Z17" t="n">
        <v>19090.1049</v>
      </c>
      <c r="AA17" t="n">
        <v>10142.5107</v>
      </c>
      <c r="AB17" t="n">
        <v>2662.6523</v>
      </c>
    </row>
    <row r="18">
      <c r="A18" t="n">
        <v>2015</v>
      </c>
      <c r="B18" t="n">
        <v>78972.4767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1.0011</v>
      </c>
      <c r="P18" t="n">
        <v>4.0062</v>
      </c>
      <c r="Q18" t="n">
        <v>6.0142</v>
      </c>
      <c r="R18" t="n">
        <v>33.1228</v>
      </c>
      <c r="S18" t="n">
        <v>132.7121</v>
      </c>
      <c r="T18" t="n">
        <v>348.6228</v>
      </c>
      <c r="U18" t="n">
        <v>866.8063</v>
      </c>
      <c r="V18" t="n">
        <v>2322.0471</v>
      </c>
      <c r="W18" t="n">
        <v>5429.4158</v>
      </c>
      <c r="X18" t="n">
        <v>11719.0603</v>
      </c>
      <c r="Y18" t="n">
        <v>19813.4305</v>
      </c>
      <c r="Z18" t="n">
        <v>22856.7726</v>
      </c>
      <c r="AA18" t="n">
        <v>12345.0565</v>
      </c>
      <c r="AB18" t="n">
        <v>3094.4084</v>
      </c>
    </row>
    <row r="19">
      <c r="A19" t="n">
        <v>2016</v>
      </c>
      <c r="B19" t="n">
        <v>82446.69530000001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6.0096</v>
      </c>
      <c r="Q19" t="n">
        <v>7.0167</v>
      </c>
      <c r="R19" t="n">
        <v>39.1452</v>
      </c>
      <c r="S19" t="n">
        <v>162.8839</v>
      </c>
      <c r="T19" t="n">
        <v>417.1701</v>
      </c>
      <c r="U19" t="n">
        <v>992.0794</v>
      </c>
      <c r="V19" t="n">
        <v>2535.5822</v>
      </c>
      <c r="W19" t="n">
        <v>5673.0756</v>
      </c>
      <c r="X19" t="n">
        <v>11799.9698</v>
      </c>
      <c r="Y19" t="n">
        <v>20820.738</v>
      </c>
      <c r="Z19" t="n">
        <v>23442.962</v>
      </c>
      <c r="AA19" t="n">
        <v>13177.2201</v>
      </c>
      <c r="AB19" t="n">
        <v>3372.8427</v>
      </c>
    </row>
    <row r="20">
      <c r="A20" t="n">
        <v>2017</v>
      </c>
      <c r="B20" t="n">
        <v>85809.7846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1.0012</v>
      </c>
      <c r="P20" t="n">
        <v>4.0064</v>
      </c>
      <c r="Q20" t="n">
        <v>9.0212</v>
      </c>
      <c r="R20" t="n">
        <v>43.1575</v>
      </c>
      <c r="S20" t="n">
        <v>162.8861</v>
      </c>
      <c r="T20" t="n">
        <v>428.2834</v>
      </c>
      <c r="U20" t="n">
        <v>1047.7327</v>
      </c>
      <c r="V20" t="n">
        <v>2700.8362</v>
      </c>
      <c r="W20" t="n">
        <v>6334.5278</v>
      </c>
      <c r="X20" t="n">
        <v>12384.3626</v>
      </c>
      <c r="Y20" t="n">
        <v>20854.3328</v>
      </c>
      <c r="Z20" t="n">
        <v>23976.3575</v>
      </c>
      <c r="AA20" t="n">
        <v>14236.7469</v>
      </c>
      <c r="AB20" t="n">
        <v>3626.5324</v>
      </c>
    </row>
    <row r="21">
      <c r="A21" t="n">
        <v>2018</v>
      </c>
      <c r="B21" t="n">
        <v>85501.2279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1.0009</v>
      </c>
      <c r="O21" t="n">
        <v>0</v>
      </c>
      <c r="P21" t="n">
        <v>2.0031</v>
      </c>
      <c r="Q21" t="n">
        <v>11.0256</v>
      </c>
      <c r="R21" t="n">
        <v>41.1468</v>
      </c>
      <c r="S21" t="n">
        <v>152.8229</v>
      </c>
      <c r="T21" t="n">
        <v>462.5176</v>
      </c>
      <c r="U21" t="n">
        <v>1075.7972</v>
      </c>
      <c r="V21" t="n">
        <v>2775.1277</v>
      </c>
      <c r="W21" t="n">
        <v>6442.8759</v>
      </c>
      <c r="X21" t="n">
        <v>12533.0733</v>
      </c>
      <c r="Y21" t="n">
        <v>20433.9217</v>
      </c>
      <c r="Z21" t="n">
        <v>23686.6353</v>
      </c>
      <c r="AA21" t="n">
        <v>14267.8725</v>
      </c>
      <c r="AB21" t="n">
        <v>3615.4074</v>
      </c>
    </row>
    <row r="22">
      <c r="A22" t="n">
        <v>2019</v>
      </c>
      <c r="B22" t="n">
        <v>84083.01609999999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1.0009</v>
      </c>
      <c r="O22" t="n">
        <v>0</v>
      </c>
      <c r="P22" t="n">
        <v>1.0016</v>
      </c>
      <c r="Q22" t="n">
        <v>8.0185</v>
      </c>
      <c r="R22" t="n">
        <v>40.1391</v>
      </c>
      <c r="S22" t="n">
        <v>168.8968</v>
      </c>
      <c r="T22" t="n">
        <v>491.7884</v>
      </c>
      <c r="U22" t="n">
        <v>1131.2131</v>
      </c>
      <c r="V22" t="n">
        <v>2956.4894</v>
      </c>
      <c r="W22" t="n">
        <v>6615.2159</v>
      </c>
      <c r="X22" t="n">
        <v>12749.737</v>
      </c>
      <c r="Y22" t="n">
        <v>19873.2385</v>
      </c>
      <c r="Z22" t="n">
        <v>22781.3795</v>
      </c>
      <c r="AA22" t="n">
        <v>13753.8307</v>
      </c>
      <c r="AB22" t="n">
        <v>3511.0667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"/>
    </sheetView>
  </sheetViews>
  <sheetFormatPr baseColWidth="8" defaultRowHeight="15"/>
  <sheetData>
    <row r="1">
      <c r="A1" s="53" t="inlineStr">
        <is>
          <t>YEAR</t>
        </is>
      </c>
      <c r="B1" s="53" t="inlineStr">
        <is>
          <t>TOTAL</t>
        </is>
      </c>
      <c r="C1" s="53" t="inlineStr">
        <is>
          <t>under_one_year</t>
        </is>
      </c>
      <c r="D1" s="53" t="inlineStr">
        <is>
          <t>year_1</t>
        </is>
      </c>
      <c r="E1" s="53" t="inlineStr">
        <is>
          <t>years_2</t>
        </is>
      </c>
      <c r="F1" s="53" t="inlineStr">
        <is>
          <t>years_3</t>
        </is>
      </c>
      <c r="G1" s="53" t="inlineStr">
        <is>
          <t>years_4</t>
        </is>
      </c>
      <c r="H1" s="53" t="inlineStr">
        <is>
          <t>under_5_years</t>
        </is>
      </c>
      <c r="I1" s="53" t="inlineStr">
        <is>
          <t>years_5_9</t>
        </is>
      </c>
      <c r="J1" s="53" t="inlineStr">
        <is>
          <t>years_10_14</t>
        </is>
      </c>
      <c r="K1" s="53" t="inlineStr">
        <is>
          <t>years_15_19</t>
        </is>
      </c>
      <c r="L1" s="53" t="inlineStr">
        <is>
          <t>years_20_24</t>
        </is>
      </c>
      <c r="M1" s="53" t="inlineStr">
        <is>
          <t>years_25_29</t>
        </is>
      </c>
      <c r="N1" s="53" t="inlineStr">
        <is>
          <t>years_30_34</t>
        </is>
      </c>
      <c r="O1" s="53" t="inlineStr">
        <is>
          <t>years_35_39</t>
        </is>
      </c>
      <c r="P1" s="53" t="inlineStr">
        <is>
          <t>years_40_44</t>
        </is>
      </c>
      <c r="Q1" s="53" t="inlineStr">
        <is>
          <t>years_45_49</t>
        </is>
      </c>
      <c r="R1" s="53" t="inlineStr">
        <is>
          <t>years_50_54</t>
        </is>
      </c>
      <c r="S1" s="53" t="inlineStr">
        <is>
          <t>years_55_59</t>
        </is>
      </c>
      <c r="T1" s="53" t="inlineStr">
        <is>
          <t>years_60_64</t>
        </is>
      </c>
      <c r="U1" s="53" t="inlineStr">
        <is>
          <t>years_65_69</t>
        </is>
      </c>
      <c r="V1" s="53" t="inlineStr">
        <is>
          <t>years_70_74</t>
        </is>
      </c>
      <c r="W1" s="53" t="inlineStr">
        <is>
          <t>years_75_79</t>
        </is>
      </c>
      <c r="X1" s="53" t="inlineStr">
        <is>
          <t>years_80_84</t>
        </is>
      </c>
      <c r="Y1" s="53" t="inlineStr">
        <is>
          <t>years_85_89</t>
        </is>
      </c>
      <c r="Z1" s="53" t="inlineStr">
        <is>
          <t>years_90_94</t>
        </is>
      </c>
      <c r="AA1" s="53" t="inlineStr">
        <is>
          <t>years_95_99</t>
        </is>
      </c>
      <c r="AB1" s="53" t="inlineStr">
        <is>
          <t>years_100_plus</t>
        </is>
      </c>
    </row>
    <row r="2">
      <c r="A2" t="n">
        <v>1999</v>
      </c>
      <c r="B2" t="n">
        <v>0.0446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0.0003</v>
      </c>
      <c r="W2" t="n">
        <v>0.0008</v>
      </c>
      <c r="X2" t="n">
        <v>0.0022</v>
      </c>
      <c r="Y2" t="n">
        <v>0.0048</v>
      </c>
      <c r="Z2" t="n">
        <v>0.0092</v>
      </c>
      <c r="AA2" t="n">
        <v>0.013</v>
      </c>
      <c r="AB2" t="n">
        <v>0.0142</v>
      </c>
    </row>
    <row r="3">
      <c r="A3" t="n">
        <v>2000</v>
      </c>
      <c r="B3" t="n">
        <v>0.0505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0.0003</v>
      </c>
      <c r="W3" t="n">
        <v>0.0009</v>
      </c>
      <c r="X3" t="n">
        <v>0.0024</v>
      </c>
      <c r="Y3" t="n">
        <v>0.0052</v>
      </c>
      <c r="Z3" t="n">
        <v>0.0103</v>
      </c>
      <c r="AA3" t="n">
        <v>0.0148</v>
      </c>
      <c r="AB3" t="n">
        <v>0.0164</v>
      </c>
    </row>
    <row r="4">
      <c r="A4" t="n">
        <v>2001</v>
      </c>
      <c r="B4" t="n">
        <v>0.0539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0.0003</v>
      </c>
      <c r="W4" t="n">
        <v>0.0009</v>
      </c>
      <c r="X4" t="n">
        <v>0.0025</v>
      </c>
      <c r="Y4" t="n">
        <v>0.0057</v>
      </c>
      <c r="Z4" t="n">
        <v>0.0106</v>
      </c>
      <c r="AA4" t="n">
        <v>0.0163</v>
      </c>
      <c r="AB4" t="n">
        <v>0.0174</v>
      </c>
    </row>
    <row r="5">
      <c r="A5" t="n">
        <v>2002</v>
      </c>
      <c r="B5" t="n">
        <v>0.058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0.0003</v>
      </c>
      <c r="W5" t="n">
        <v>0.001</v>
      </c>
      <c r="X5" t="n">
        <v>0.0027</v>
      </c>
      <c r="Y5" t="n">
        <v>0.0061</v>
      </c>
      <c r="Z5" t="n">
        <v>0.0111</v>
      </c>
      <c r="AA5" t="n">
        <v>0.0177</v>
      </c>
      <c r="AB5" t="n">
        <v>0.0188</v>
      </c>
    </row>
    <row r="6">
      <c r="A6" t="n">
        <v>2003</v>
      </c>
      <c r="B6" t="n">
        <v>0.0609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0.0004</v>
      </c>
      <c r="W6" t="n">
        <v>0.0011</v>
      </c>
      <c r="X6" t="n">
        <v>0.0028</v>
      </c>
      <c r="Y6" t="n">
        <v>0.0064</v>
      </c>
      <c r="Z6" t="n">
        <v>0.0121</v>
      </c>
      <c r="AA6" t="n">
        <v>0.0186</v>
      </c>
      <c r="AB6" t="n">
        <v>0.0195</v>
      </c>
    </row>
    <row r="7">
      <c r="A7" t="n">
        <v>2004</v>
      </c>
      <c r="B7" t="n">
        <v>0.0629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0.0003</v>
      </c>
      <c r="W7" t="n">
        <v>0.0011</v>
      </c>
      <c r="X7" t="n">
        <v>0.0028</v>
      </c>
      <c r="Y7" t="n">
        <v>0.0066</v>
      </c>
      <c r="Z7" t="n">
        <v>0.0122</v>
      </c>
      <c r="AA7" t="n">
        <v>0.0181</v>
      </c>
      <c r="AB7" t="n">
        <v>0.0216</v>
      </c>
    </row>
    <row r="8">
      <c r="A8" t="n">
        <v>2005</v>
      </c>
      <c r="B8" t="n">
        <v>0.0648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0.0004</v>
      </c>
      <c r="W8" t="n">
        <v>0.0011</v>
      </c>
      <c r="X8" t="n">
        <v>0.003</v>
      </c>
      <c r="Y8" t="n">
        <v>0.0069</v>
      </c>
      <c r="Z8" t="n">
        <v>0.013</v>
      </c>
      <c r="AA8" t="n">
        <v>0.0197</v>
      </c>
      <c r="AB8" t="n">
        <v>0.0206</v>
      </c>
    </row>
    <row r="9">
      <c r="A9" t="n">
        <v>2006</v>
      </c>
      <c r="B9" t="n">
        <v>0.0622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0.0004</v>
      </c>
      <c r="W9" t="n">
        <v>0.0011</v>
      </c>
      <c r="X9" t="n">
        <v>0.003</v>
      </c>
      <c r="Y9" t="n">
        <v>0.0068</v>
      </c>
      <c r="Z9" t="n">
        <v>0.013</v>
      </c>
      <c r="AA9" t="n">
        <v>0.0184</v>
      </c>
      <c r="AB9" t="n">
        <v>0.0195</v>
      </c>
    </row>
    <row r="10">
      <c r="A10" t="n">
        <v>2007</v>
      </c>
      <c r="B10" t="n">
        <v>0.0834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0.0004</v>
      </c>
      <c r="W10" t="n">
        <v>0.0011</v>
      </c>
      <c r="X10" t="n">
        <v>0.003</v>
      </c>
      <c r="Y10" t="n">
        <v>0.007</v>
      </c>
      <c r="Z10" t="n">
        <v>0.0144</v>
      </c>
      <c r="AA10" t="n">
        <v>0.0247</v>
      </c>
      <c r="AB10" t="n">
        <v>0.0327</v>
      </c>
    </row>
    <row r="11">
      <c r="A11" t="n">
        <v>2008</v>
      </c>
      <c r="B11" t="n">
        <v>0.08840000000000001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0.0004</v>
      </c>
      <c r="W11" t="n">
        <v>0.0012</v>
      </c>
      <c r="X11" t="n">
        <v>0.0033</v>
      </c>
      <c r="Y11" t="n">
        <v>0.0076</v>
      </c>
      <c r="Z11" t="n">
        <v>0.0153</v>
      </c>
      <c r="AA11" t="n">
        <v>0.0266</v>
      </c>
      <c r="AB11" t="n">
        <v>0.0338</v>
      </c>
    </row>
    <row r="12">
      <c r="A12" t="n">
        <v>2009</v>
      </c>
      <c r="B12" t="n">
        <v>0.08400000000000001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0.0004</v>
      </c>
      <c r="W12" t="n">
        <v>0.0011</v>
      </c>
      <c r="X12" t="n">
        <v>0.0031</v>
      </c>
      <c r="Y12" t="n">
        <v>0.0071</v>
      </c>
      <c r="Z12" t="n">
        <v>0.0144</v>
      </c>
      <c r="AA12" t="n">
        <v>0.0244</v>
      </c>
      <c r="AB12" t="n">
        <v>0.0334</v>
      </c>
    </row>
    <row r="13">
      <c r="A13" t="n">
        <v>2010</v>
      </c>
      <c r="B13" t="n">
        <v>0.08740000000000001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0.0004</v>
      </c>
      <c r="W13" t="n">
        <v>0.0012</v>
      </c>
      <c r="X13" t="n">
        <v>0.0031</v>
      </c>
      <c r="Y13" t="n">
        <v>0.0073</v>
      </c>
      <c r="Z13" t="n">
        <v>0.0148</v>
      </c>
      <c r="AA13" t="n">
        <v>0.0252</v>
      </c>
      <c r="AB13" t="n">
        <v>0.0351</v>
      </c>
    </row>
    <row r="14">
      <c r="A14" t="n">
        <v>2011</v>
      </c>
      <c r="B14" t="n">
        <v>0.0862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0.0003</v>
      </c>
      <c r="W14" t="n">
        <v>0.0012</v>
      </c>
      <c r="X14" t="n">
        <v>0.0031</v>
      </c>
      <c r="Y14" t="n">
        <v>0.0073</v>
      </c>
      <c r="Z14" t="n">
        <v>0.0146</v>
      </c>
      <c r="AA14" t="n">
        <v>0.0256</v>
      </c>
      <c r="AB14" t="n">
        <v>0.0338</v>
      </c>
    </row>
    <row r="15">
      <c r="A15" t="n">
        <v>2012</v>
      </c>
      <c r="B15" t="n">
        <v>0.082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0.0003</v>
      </c>
      <c r="W15" t="n">
        <v>0.0011</v>
      </c>
      <c r="X15" t="n">
        <v>0.003</v>
      </c>
      <c r="Y15" t="n">
        <v>0.007</v>
      </c>
      <c r="Z15" t="n">
        <v>0.014</v>
      </c>
      <c r="AA15" t="n">
        <v>0.0236</v>
      </c>
      <c r="AB15" t="n">
        <v>0.0327</v>
      </c>
    </row>
    <row r="16">
      <c r="A16" t="n">
        <v>2013</v>
      </c>
      <c r="B16" t="n">
        <v>0.08169999999999999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0.0003</v>
      </c>
      <c r="W16" t="n">
        <v>0.0011</v>
      </c>
      <c r="X16" t="n">
        <v>0.003</v>
      </c>
      <c r="Y16" t="n">
        <v>0.0071</v>
      </c>
      <c r="Z16" t="n">
        <v>0.0139</v>
      </c>
      <c r="AA16" t="n">
        <v>0.0241</v>
      </c>
      <c r="AB16" t="n">
        <v>0.032</v>
      </c>
    </row>
    <row r="17">
      <c r="A17" t="n">
        <v>2014</v>
      </c>
      <c r="B17" t="n">
        <v>0.089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0.0004</v>
      </c>
      <c r="W17" t="n">
        <v>0.0012</v>
      </c>
      <c r="X17" t="n">
        <v>0.0033</v>
      </c>
      <c r="Y17" t="n">
        <v>0.0075</v>
      </c>
      <c r="Z17" t="n">
        <v>0.015</v>
      </c>
      <c r="AA17" t="n">
        <v>0.0257</v>
      </c>
      <c r="AB17" t="n">
        <v>0.0358</v>
      </c>
    </row>
    <row r="18">
      <c r="A18" t="n">
        <v>2015</v>
      </c>
      <c r="B18" t="n">
        <v>0.1013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0.0004</v>
      </c>
      <c r="W18" t="n">
        <v>0.0014</v>
      </c>
      <c r="X18" t="n">
        <v>0.0038</v>
      </c>
      <c r="Y18" t="n">
        <v>0.0086</v>
      </c>
      <c r="Z18" t="n">
        <v>0.0176</v>
      </c>
      <c r="AA18" t="n">
        <v>0.0297</v>
      </c>
      <c r="AB18" t="n">
        <v>0.0396</v>
      </c>
    </row>
    <row r="19">
      <c r="A19" t="n">
        <v>2016</v>
      </c>
      <c r="B19" t="n">
        <v>0.105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0.0005</v>
      </c>
      <c r="W19" t="n">
        <v>0.0014</v>
      </c>
      <c r="X19" t="n">
        <v>0.0039</v>
      </c>
      <c r="Y19" t="n">
        <v>0.0091</v>
      </c>
      <c r="Z19" t="n">
        <v>0.0179</v>
      </c>
      <c r="AA19" t="n">
        <v>0.0301</v>
      </c>
      <c r="AB19" t="n">
        <v>0.0419</v>
      </c>
    </row>
    <row r="20">
      <c r="A20" t="n">
        <v>2017</v>
      </c>
      <c r="B20" t="n">
        <v>0.1077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0.0005</v>
      </c>
      <c r="W20" t="n">
        <v>0.0015</v>
      </c>
      <c r="X20" t="n">
        <v>0.004</v>
      </c>
      <c r="Y20" t="n">
        <v>0.0092</v>
      </c>
      <c r="Z20" t="n">
        <v>0.0182</v>
      </c>
      <c r="AA20" t="n">
        <v>0.0308</v>
      </c>
      <c r="AB20" t="n">
        <v>0.0434</v>
      </c>
    </row>
    <row r="21">
      <c r="A21" t="n">
        <v>2018</v>
      </c>
      <c r="B21" t="n">
        <v>0.1039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0.0005</v>
      </c>
      <c r="W21" t="n">
        <v>0.0014</v>
      </c>
      <c r="X21" t="n">
        <v>0.004</v>
      </c>
      <c r="Y21" t="n">
        <v>0.0091</v>
      </c>
      <c r="Z21" t="n">
        <v>0.0178</v>
      </c>
      <c r="AA21" t="n">
        <v>0.0299</v>
      </c>
      <c r="AB21" t="n">
        <v>0.0409</v>
      </c>
    </row>
    <row r="22">
      <c r="A22" t="n">
        <v>2019</v>
      </c>
      <c r="B22" t="n">
        <v>0.09859999999999999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0.0005</v>
      </c>
      <c r="W22" t="n">
        <v>0.0014</v>
      </c>
      <c r="X22" t="n">
        <v>0.0039</v>
      </c>
      <c r="Y22" t="n">
        <v>0.0089</v>
      </c>
      <c r="Z22" t="n">
        <v>0.0172</v>
      </c>
      <c r="AA22" t="n">
        <v>0.028</v>
      </c>
      <c r="AB22" t="n">
        <v>0.0384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7">
    <outlinePr summaryBelow="1" summaryRight="1"/>
    <pageSetUpPr/>
  </sheetPr>
  <dimension ref="A1:X22"/>
  <sheetViews>
    <sheetView topLeftCell="A4" workbookViewId="0">
      <selection activeCell="F45" sqref="F45"/>
    </sheetView>
  </sheetViews>
  <sheetFormatPr baseColWidth="8" defaultColWidth="8.85546875" defaultRowHeight="15" outlineLevelCol="0"/>
  <cols>
    <col width="4.85546875" bestFit="1" customWidth="1" style="19" min="1" max="1"/>
    <col width="9.140625" customWidth="1" style="19" min="2" max="2"/>
    <col width="9.85546875" bestFit="1" customWidth="1" style="19" min="3" max="4"/>
    <col width="8.28515625" bestFit="1" customWidth="1" style="19" min="5" max="5"/>
    <col width="10.140625" bestFit="1" customWidth="1" style="19" min="6" max="23"/>
    <col width="9.7109375" bestFit="1" customWidth="1" style="19" min="24" max="24"/>
  </cols>
  <sheetData>
    <row r="1">
      <c r="A1" t="inlineStr">
        <is>
          <t>Year</t>
        </is>
      </c>
      <c r="B1" t="inlineStr">
        <is>
          <t>All ages</t>
        </is>
      </c>
      <c r="C1" t="inlineStr">
        <is>
          <t>&lt; 1 year</t>
        </is>
      </c>
      <c r="D1" t="inlineStr">
        <is>
          <t>1-4 years</t>
        </is>
      </c>
      <c r="E1" t="inlineStr">
        <is>
          <t>5-9 years</t>
        </is>
      </c>
      <c r="F1" t="inlineStr">
        <is>
          <t>10-14 years</t>
        </is>
      </c>
      <c r="G1" t="inlineStr">
        <is>
          <t>15-19 years</t>
        </is>
      </c>
      <c r="H1" t="inlineStr">
        <is>
          <t>20-24 years</t>
        </is>
      </c>
      <c r="I1" t="inlineStr">
        <is>
          <t>25-29 years</t>
        </is>
      </c>
      <c r="J1" t="inlineStr">
        <is>
          <t>30-34 years</t>
        </is>
      </c>
      <c r="K1" t="inlineStr">
        <is>
          <t>35-39 years</t>
        </is>
      </c>
      <c r="L1" t="inlineStr">
        <is>
          <t>40-44 years</t>
        </is>
      </c>
      <c r="M1" t="inlineStr">
        <is>
          <t>45-49 years</t>
        </is>
      </c>
      <c r="N1" t="inlineStr">
        <is>
          <t>50-54 years</t>
        </is>
      </c>
      <c r="O1" t="inlineStr">
        <is>
          <t>55-59 years</t>
        </is>
      </c>
      <c r="P1" t="inlineStr">
        <is>
          <t>60-64 years</t>
        </is>
      </c>
      <c r="Q1" t="inlineStr">
        <is>
          <t>65-69 years</t>
        </is>
      </c>
      <c r="R1" t="inlineStr">
        <is>
          <t>70-74 years</t>
        </is>
      </c>
      <c r="S1" t="inlineStr">
        <is>
          <t>75-79 years</t>
        </is>
      </c>
      <c r="T1" t="inlineStr">
        <is>
          <t>80-84 years</t>
        </is>
      </c>
      <c r="U1" t="inlineStr">
        <is>
          <t>85-89 years</t>
        </is>
      </c>
      <c r="V1" t="inlineStr">
        <is>
          <t>90-94 years</t>
        </is>
      </c>
      <c r="W1" t="inlineStr">
        <is>
          <t>95-99 years</t>
        </is>
      </c>
      <c r="X1" t="inlineStr">
        <is>
          <t>100+ years</t>
        </is>
      </c>
    </row>
    <row r="2">
      <c r="A2" t="n">
        <v>1999</v>
      </c>
      <c r="B2" t="n">
        <v>115952664</v>
      </c>
      <c r="C2" t="n">
        <v>1451166</v>
      </c>
      <c r="D2" t="n">
        <v>5834944</v>
      </c>
      <c r="E2" t="n">
        <v>7787246</v>
      </c>
      <c r="F2" t="n">
        <v>7714170</v>
      </c>
      <c r="G2" t="n">
        <v>7670083</v>
      </c>
      <c r="H2" t="n">
        <v>7124246</v>
      </c>
      <c r="I2" t="n">
        <v>7603647</v>
      </c>
      <c r="J2" t="n">
        <v>8153418</v>
      </c>
      <c r="K2" t="n">
        <v>9275877</v>
      </c>
      <c r="L2" t="n">
        <v>9133270</v>
      </c>
      <c r="M2" t="n">
        <v>8238393</v>
      </c>
      <c r="N2" t="n">
        <v>7270096</v>
      </c>
      <c r="O2" t="n">
        <v>5753640</v>
      </c>
      <c r="P2" t="n">
        <v>4784353</v>
      </c>
      <c r="Q2" t="n">
        <v>4431313</v>
      </c>
      <c r="R2" t="n">
        <v>4386258</v>
      </c>
      <c r="S2" t="n">
        <v>3875480</v>
      </c>
      <c r="T2" t="n">
        <v>2787730</v>
      </c>
      <c r="U2" t="n">
        <v>1681195</v>
      </c>
      <c r="V2" t="n">
        <v>744732</v>
      </c>
      <c r="W2" t="n">
        <v>215480</v>
      </c>
      <c r="X2" t="n">
        <v>35927</v>
      </c>
    </row>
    <row r="3">
      <c r="A3" t="n">
        <v>2000</v>
      </c>
      <c r="B3" t="n">
        <v>116841326</v>
      </c>
      <c r="C3" t="n">
        <v>1465117</v>
      </c>
      <c r="D3" t="n">
        <v>5821197</v>
      </c>
      <c r="E3" t="n">
        <v>7729066</v>
      </c>
      <c r="F3" t="n">
        <v>7841535</v>
      </c>
      <c r="G3" t="n">
        <v>7725878</v>
      </c>
      <c r="H3" t="n">
        <v>7303562</v>
      </c>
      <c r="I3" t="n">
        <v>7447061</v>
      </c>
      <c r="J3" t="n">
        <v>8084642</v>
      </c>
      <c r="K3" t="n">
        <v>9142886</v>
      </c>
      <c r="L3" t="n">
        <v>9235513</v>
      </c>
      <c r="M3" t="n">
        <v>8447337</v>
      </c>
      <c r="N3" t="n">
        <v>7595021</v>
      </c>
      <c r="O3" t="n">
        <v>5948200</v>
      </c>
      <c r="P3" t="n">
        <v>4837094</v>
      </c>
      <c r="Q3" t="n">
        <v>4400351</v>
      </c>
      <c r="R3" t="n">
        <v>4332730</v>
      </c>
      <c r="S3" t="n">
        <v>3911569</v>
      </c>
      <c r="T3" t="n">
        <v>2826797</v>
      </c>
      <c r="U3" t="n">
        <v>1735161</v>
      </c>
      <c r="V3" t="n">
        <v>755823</v>
      </c>
      <c r="W3" t="n">
        <v>219036</v>
      </c>
      <c r="X3" t="n">
        <v>35750</v>
      </c>
    </row>
    <row r="4">
      <c r="A4" t="n">
        <v>2001</v>
      </c>
      <c r="B4" t="n">
        <v>117736208</v>
      </c>
      <c r="C4" t="n">
        <v>1530714</v>
      </c>
      <c r="D4" t="n">
        <v>5818585</v>
      </c>
      <c r="E4" t="n">
        <v>7642127</v>
      </c>
      <c r="F4" t="n">
        <v>7922680</v>
      </c>
      <c r="G4" t="n">
        <v>7731440</v>
      </c>
      <c r="H4" t="n">
        <v>7551619</v>
      </c>
      <c r="I4" t="n">
        <v>7255878</v>
      </c>
      <c r="J4" t="n">
        <v>8128663</v>
      </c>
      <c r="K4" t="n">
        <v>8926784</v>
      </c>
      <c r="L4" t="n">
        <v>9347861</v>
      </c>
      <c r="M4" t="n">
        <v>8625737</v>
      </c>
      <c r="N4" t="n">
        <v>7947985</v>
      </c>
      <c r="O4" t="n">
        <v>6094714</v>
      </c>
      <c r="P4" t="n">
        <v>4941641</v>
      </c>
      <c r="Q4" t="n">
        <v>4379906</v>
      </c>
      <c r="R4" t="n">
        <v>4279080</v>
      </c>
      <c r="S4" t="n">
        <v>3891235</v>
      </c>
      <c r="T4" t="n">
        <v>2899244</v>
      </c>
      <c r="U4" t="n">
        <v>1768920</v>
      </c>
      <c r="V4" t="n">
        <v>793988</v>
      </c>
      <c r="W4" t="n">
        <v>220682</v>
      </c>
      <c r="X4" t="n">
        <v>36725</v>
      </c>
    </row>
    <row r="5">
      <c r="A5" t="n">
        <v>2002</v>
      </c>
      <c r="B5" t="n">
        <v>118598236</v>
      </c>
      <c r="C5" t="n">
        <v>1516794</v>
      </c>
      <c r="D5" t="n">
        <v>5905107</v>
      </c>
      <c r="E5" t="n">
        <v>7550911</v>
      </c>
      <c r="F5" t="n">
        <v>7983450</v>
      </c>
      <c r="G5" t="n">
        <v>7752303</v>
      </c>
      <c r="H5" t="n">
        <v>7730125</v>
      </c>
      <c r="I5" t="n">
        <v>7213826</v>
      </c>
      <c r="J5" t="n">
        <v>8105955</v>
      </c>
      <c r="K5" t="n">
        <v>8701959</v>
      </c>
      <c r="L5" t="n">
        <v>9360571</v>
      </c>
      <c r="M5" t="n">
        <v>8835553</v>
      </c>
      <c r="N5" t="n">
        <v>7908927</v>
      </c>
      <c r="O5" t="n">
        <v>6594382</v>
      </c>
      <c r="P5" t="n">
        <v>5116298</v>
      </c>
      <c r="Q5" t="n">
        <v>4382344</v>
      </c>
      <c r="R5" t="n">
        <v>4210566</v>
      </c>
      <c r="S5" t="n">
        <v>3869200</v>
      </c>
      <c r="T5" t="n">
        <v>2973710</v>
      </c>
      <c r="U5" t="n">
        <v>1793044</v>
      </c>
      <c r="V5" t="n">
        <v>821124</v>
      </c>
      <c r="W5" t="n">
        <v>233813</v>
      </c>
      <c r="X5" t="n">
        <v>38274</v>
      </c>
    </row>
    <row r="6">
      <c r="A6" t="n">
        <v>2003</v>
      </c>
      <c r="B6" t="n">
        <v>119408097</v>
      </c>
      <c r="C6" t="n">
        <v>1533565</v>
      </c>
      <c r="D6" t="n">
        <v>5982488</v>
      </c>
      <c r="E6" t="n">
        <v>7476358</v>
      </c>
      <c r="F6" t="n">
        <v>7995426</v>
      </c>
      <c r="G6" t="n">
        <v>7792751</v>
      </c>
      <c r="H6" t="n">
        <v>7860216</v>
      </c>
      <c r="I6" t="n">
        <v>7270228</v>
      </c>
      <c r="J6" t="n">
        <v>8017737</v>
      </c>
      <c r="K6" t="n">
        <v>8472903</v>
      </c>
      <c r="L6" t="n">
        <v>9342410</v>
      </c>
      <c r="M6" t="n">
        <v>9005610</v>
      </c>
      <c r="N6" t="n">
        <v>8028468</v>
      </c>
      <c r="O6" t="n">
        <v>6838415</v>
      </c>
      <c r="P6" t="n">
        <v>5392431</v>
      </c>
      <c r="Q6" t="n">
        <v>4442823</v>
      </c>
      <c r="R6" t="n">
        <v>4136513</v>
      </c>
      <c r="S6" t="n">
        <v>3854141</v>
      </c>
      <c r="T6" t="n">
        <v>3015250</v>
      </c>
      <c r="U6" t="n">
        <v>1815688</v>
      </c>
      <c r="V6" t="n">
        <v>846803</v>
      </c>
      <c r="W6" t="n">
        <v>247188</v>
      </c>
      <c r="X6" t="n">
        <v>40685</v>
      </c>
    </row>
    <row r="7">
      <c r="A7" t="n">
        <v>2004</v>
      </c>
      <c r="B7" t="n">
        <v>120233865</v>
      </c>
      <c r="C7" t="n">
        <v>1551887</v>
      </c>
      <c r="D7" t="n">
        <v>6069789</v>
      </c>
      <c r="E7" t="n">
        <v>7427967</v>
      </c>
      <c r="F7" t="n">
        <v>7957493</v>
      </c>
      <c r="G7" t="n">
        <v>7870595</v>
      </c>
      <c r="H7" t="n">
        <v>7928050</v>
      </c>
      <c r="I7" t="n">
        <v>7403133</v>
      </c>
      <c r="J7" t="n">
        <v>7863665</v>
      </c>
      <c r="K7" t="n">
        <v>8281880</v>
      </c>
      <c r="L7" t="n">
        <v>9327505</v>
      </c>
      <c r="M7" t="n">
        <v>9121652</v>
      </c>
      <c r="N7" t="n">
        <v>8199225</v>
      </c>
      <c r="O7" t="n">
        <v>7134777</v>
      </c>
      <c r="P7" t="n">
        <v>5599044</v>
      </c>
      <c r="Q7" t="n">
        <v>4529662</v>
      </c>
      <c r="R7" t="n">
        <v>4068474</v>
      </c>
      <c r="S7" t="n">
        <v>3799479</v>
      </c>
      <c r="T7" t="n">
        <v>3080215</v>
      </c>
      <c r="U7" t="n">
        <v>1846685</v>
      </c>
      <c r="V7" t="n">
        <v>875253</v>
      </c>
      <c r="W7" t="n">
        <v>256244</v>
      </c>
      <c r="X7" t="n">
        <v>41191</v>
      </c>
    </row>
    <row r="8">
      <c r="A8" t="n">
        <v>2005</v>
      </c>
      <c r="B8" t="n">
        <v>121071125</v>
      </c>
      <c r="C8" t="n">
        <v>1542576</v>
      </c>
      <c r="D8" t="n">
        <v>6155157</v>
      </c>
      <c r="E8" t="n">
        <v>7405187</v>
      </c>
      <c r="F8" t="n">
        <v>7856095</v>
      </c>
      <c r="G8" t="n">
        <v>7967625</v>
      </c>
      <c r="H8" t="n">
        <v>7945167</v>
      </c>
      <c r="I8" t="n">
        <v>7580882</v>
      </c>
      <c r="J8" t="n">
        <v>7672424</v>
      </c>
      <c r="K8" t="n">
        <v>8222362</v>
      </c>
      <c r="L8" t="n">
        <v>9210644</v>
      </c>
      <c r="M8" t="n">
        <v>9237406</v>
      </c>
      <c r="N8" t="n">
        <v>8392024</v>
      </c>
      <c r="O8" t="n">
        <v>7468070</v>
      </c>
      <c r="P8" t="n">
        <v>5770500</v>
      </c>
      <c r="Q8" t="n">
        <v>4592166</v>
      </c>
      <c r="R8" t="n">
        <v>4041164</v>
      </c>
      <c r="S8" t="n">
        <v>3767030</v>
      </c>
      <c r="T8" t="n">
        <v>3106984</v>
      </c>
      <c r="U8" t="n">
        <v>1907280</v>
      </c>
      <c r="V8" t="n">
        <v>908907</v>
      </c>
      <c r="W8" t="n">
        <v>273923</v>
      </c>
      <c r="X8" t="n">
        <v>47552</v>
      </c>
    </row>
    <row r="9">
      <c r="A9" t="n">
        <v>2006</v>
      </c>
      <c r="B9" t="n">
        <v>121919998</v>
      </c>
      <c r="C9" t="n">
        <v>1567186</v>
      </c>
      <c r="D9" t="n">
        <v>6166619</v>
      </c>
      <c r="E9" t="n">
        <v>7463131</v>
      </c>
      <c r="F9" t="n">
        <v>7763315</v>
      </c>
      <c r="G9" t="n">
        <v>8043067</v>
      </c>
      <c r="H9" t="n">
        <v>7944617</v>
      </c>
      <c r="I9" t="n">
        <v>7816385</v>
      </c>
      <c r="J9" t="n">
        <v>7470105</v>
      </c>
      <c r="K9" t="n">
        <v>8258767</v>
      </c>
      <c r="L9" t="n">
        <v>8991150</v>
      </c>
      <c r="M9" t="n">
        <v>9345554</v>
      </c>
      <c r="N9" t="n">
        <v>8566909</v>
      </c>
      <c r="O9" t="n">
        <v>7815136</v>
      </c>
      <c r="P9" t="n">
        <v>5912247</v>
      </c>
      <c r="Q9" t="n">
        <v>4694868</v>
      </c>
      <c r="R9" t="n">
        <v>4029007</v>
      </c>
      <c r="S9" t="n">
        <v>3729806</v>
      </c>
      <c r="T9" t="n">
        <v>3103585</v>
      </c>
      <c r="U9" t="n">
        <v>1971517</v>
      </c>
      <c r="V9" t="n">
        <v>928707</v>
      </c>
      <c r="W9" t="n">
        <v>288058</v>
      </c>
      <c r="X9" t="n">
        <v>50262</v>
      </c>
    </row>
    <row r="10">
      <c r="A10" t="n">
        <v>2007</v>
      </c>
      <c r="B10" t="n">
        <v>120488360</v>
      </c>
      <c r="C10" t="n">
        <v>1469814</v>
      </c>
      <c r="D10" t="n">
        <v>5816456</v>
      </c>
      <c r="E10" t="n">
        <v>7189744</v>
      </c>
      <c r="F10" t="n">
        <v>7606013</v>
      </c>
      <c r="G10" t="n">
        <v>8037421</v>
      </c>
      <c r="H10" t="n">
        <v>7789208</v>
      </c>
      <c r="I10" t="n">
        <v>7716585</v>
      </c>
      <c r="J10" t="n">
        <v>7210654</v>
      </c>
      <c r="K10" t="n">
        <v>8083341</v>
      </c>
      <c r="L10" t="n">
        <v>8618319</v>
      </c>
      <c r="M10" t="n">
        <v>9218229</v>
      </c>
      <c r="N10" t="n">
        <v>8722065</v>
      </c>
      <c r="O10" t="n">
        <v>7795132</v>
      </c>
      <c r="P10" t="n">
        <v>6424950</v>
      </c>
      <c r="Q10" t="n">
        <v>4905818</v>
      </c>
      <c r="R10" t="n">
        <v>4048550</v>
      </c>
      <c r="S10" t="n">
        <v>3668154</v>
      </c>
      <c r="T10" t="n">
        <v>3073052</v>
      </c>
      <c r="U10" t="n">
        <v>1980439</v>
      </c>
      <c r="V10" t="n">
        <v>850960</v>
      </c>
      <c r="W10" t="n">
        <v>229988</v>
      </c>
      <c r="X10" t="n">
        <v>33468</v>
      </c>
    </row>
    <row r="11">
      <c r="A11" t="n">
        <v>2008</v>
      </c>
      <c r="B11" t="n">
        <v>121171882</v>
      </c>
      <c r="C11" t="n">
        <v>1415456</v>
      </c>
      <c r="D11" t="n">
        <v>5866348</v>
      </c>
      <c r="E11" t="n">
        <v>7245489</v>
      </c>
      <c r="F11" t="n">
        <v>7541137</v>
      </c>
      <c r="G11" t="n">
        <v>8048516</v>
      </c>
      <c r="H11" t="n">
        <v>7803128</v>
      </c>
      <c r="I11" t="n">
        <v>7824868</v>
      </c>
      <c r="J11" t="n">
        <v>7244590</v>
      </c>
      <c r="K11" t="n">
        <v>7980099</v>
      </c>
      <c r="L11" t="n">
        <v>8380431</v>
      </c>
      <c r="M11" t="n">
        <v>9188763</v>
      </c>
      <c r="N11" t="n">
        <v>8887516</v>
      </c>
      <c r="O11" t="n">
        <v>7919868</v>
      </c>
      <c r="P11" t="n">
        <v>6678628</v>
      </c>
      <c r="Q11" t="n">
        <v>5184734</v>
      </c>
      <c r="R11" t="n">
        <v>4115176</v>
      </c>
      <c r="S11" t="n">
        <v>3610408</v>
      </c>
      <c r="T11" t="n">
        <v>3071208</v>
      </c>
      <c r="U11" t="n">
        <v>2018134</v>
      </c>
      <c r="V11" t="n">
        <v>874107</v>
      </c>
      <c r="W11" t="n">
        <v>238533</v>
      </c>
      <c r="X11" t="n">
        <v>34745</v>
      </c>
    </row>
    <row r="12">
      <c r="A12" t="n">
        <v>2009</v>
      </c>
      <c r="B12" t="n">
        <v>121792109</v>
      </c>
      <c r="C12" t="n">
        <v>1393175</v>
      </c>
      <c r="D12" t="n">
        <v>5821963</v>
      </c>
      <c r="E12" t="n">
        <v>7308357</v>
      </c>
      <c r="F12" t="n">
        <v>7508106</v>
      </c>
      <c r="G12" t="n">
        <v>8009760</v>
      </c>
      <c r="H12" t="n">
        <v>7850425</v>
      </c>
      <c r="I12" t="n">
        <v>7867738</v>
      </c>
      <c r="J12" t="n">
        <v>7353889</v>
      </c>
      <c r="K12" t="n">
        <v>7813060</v>
      </c>
      <c r="L12" t="n">
        <v>8178369</v>
      </c>
      <c r="M12" t="n">
        <v>9163143</v>
      </c>
      <c r="N12" t="n">
        <v>8999780</v>
      </c>
      <c r="O12" t="n">
        <v>8093748</v>
      </c>
      <c r="P12" t="n">
        <v>6981929</v>
      </c>
      <c r="Q12" t="n">
        <v>5397915</v>
      </c>
      <c r="R12" t="n">
        <v>4206498</v>
      </c>
      <c r="S12" t="n">
        <v>3557778</v>
      </c>
      <c r="T12" t="n">
        <v>3039628</v>
      </c>
      <c r="U12" t="n">
        <v>2070891</v>
      </c>
      <c r="V12" t="n">
        <v>892408</v>
      </c>
      <c r="W12" t="n">
        <v>247980</v>
      </c>
      <c r="X12" t="n">
        <v>35569</v>
      </c>
    </row>
    <row r="13">
      <c r="A13" t="n">
        <v>2010</v>
      </c>
      <c r="B13" t="n">
        <v>122272200</v>
      </c>
      <c r="C13" t="n">
        <v>1395812</v>
      </c>
      <c r="D13" t="n">
        <v>5773272</v>
      </c>
      <c r="E13" t="n">
        <v>7338075</v>
      </c>
      <c r="F13" t="n">
        <v>7497140</v>
      </c>
      <c r="G13" t="n">
        <v>7937864</v>
      </c>
      <c r="H13" t="n">
        <v>7894693</v>
      </c>
      <c r="I13" t="n">
        <v>7857872</v>
      </c>
      <c r="J13" t="n">
        <v>7461564</v>
      </c>
      <c r="K13" t="n">
        <v>7659196</v>
      </c>
      <c r="L13" t="n">
        <v>8107290</v>
      </c>
      <c r="M13" t="n">
        <v>9071931</v>
      </c>
      <c r="N13" t="n">
        <v>9086671</v>
      </c>
      <c r="O13" t="n">
        <v>8237780</v>
      </c>
      <c r="P13" t="n">
        <v>7247819</v>
      </c>
      <c r="Q13" t="n">
        <v>5540089</v>
      </c>
      <c r="R13" t="n">
        <v>4253820</v>
      </c>
      <c r="S13" t="n">
        <v>3548247</v>
      </c>
      <c r="T13" t="n">
        <v>3024865</v>
      </c>
      <c r="U13" t="n">
        <v>2108301</v>
      </c>
      <c r="V13" t="n">
        <v>932449</v>
      </c>
      <c r="W13" t="n">
        <v>259299</v>
      </c>
      <c r="X13" t="n">
        <v>38151</v>
      </c>
    </row>
    <row r="14">
      <c r="A14" t="n">
        <v>2011</v>
      </c>
      <c r="B14" t="n">
        <v>124742721</v>
      </c>
      <c r="C14" t="n">
        <v>1463677</v>
      </c>
      <c r="D14" t="n">
        <v>5940359</v>
      </c>
      <c r="E14" t="n">
        <v>7551757</v>
      </c>
      <c r="F14" t="n">
        <v>7701080</v>
      </c>
      <c r="G14" t="n">
        <v>7975711</v>
      </c>
      <c r="H14" t="n">
        <v>8198494</v>
      </c>
      <c r="I14" t="n">
        <v>8016206</v>
      </c>
      <c r="J14" t="n">
        <v>7761947</v>
      </c>
      <c r="K14" t="n">
        <v>7478229</v>
      </c>
      <c r="L14" t="n">
        <v>8217568</v>
      </c>
      <c r="M14" t="n">
        <v>8862663</v>
      </c>
      <c r="N14" t="n">
        <v>9246045</v>
      </c>
      <c r="O14" t="n">
        <v>8508647</v>
      </c>
      <c r="P14" t="n">
        <v>7692554</v>
      </c>
      <c r="Q14" t="n">
        <v>5739754</v>
      </c>
      <c r="R14" t="n">
        <v>4408988</v>
      </c>
      <c r="S14" t="n">
        <v>3558997</v>
      </c>
      <c r="T14" t="n">
        <v>3020565</v>
      </c>
      <c r="U14" t="n">
        <v>2113933</v>
      </c>
      <c r="V14" t="n">
        <v>976635</v>
      </c>
      <c r="W14" t="n">
        <v>268715</v>
      </c>
      <c r="X14" t="n">
        <v>40197</v>
      </c>
    </row>
    <row r="15">
      <c r="A15" t="n">
        <v>2012</v>
      </c>
      <c r="B15" t="n">
        <v>125269564</v>
      </c>
      <c r="C15" t="n">
        <v>1444435</v>
      </c>
      <c r="D15" t="n">
        <v>5884695</v>
      </c>
      <c r="E15" t="n">
        <v>7578019</v>
      </c>
      <c r="F15" t="n">
        <v>7675985</v>
      </c>
      <c r="G15" t="n">
        <v>7880357</v>
      </c>
      <c r="H15" t="n">
        <v>8295683</v>
      </c>
      <c r="I15" t="n">
        <v>8008632</v>
      </c>
      <c r="J15" t="n">
        <v>7884217</v>
      </c>
      <c r="K15" t="n">
        <v>7407546</v>
      </c>
      <c r="L15" t="n">
        <v>8165550</v>
      </c>
      <c r="M15" t="n">
        <v>8626750</v>
      </c>
      <c r="N15" t="n">
        <v>9226498</v>
      </c>
      <c r="O15" t="n">
        <v>8692742</v>
      </c>
      <c r="P15" t="n">
        <v>7647370</v>
      </c>
      <c r="Q15" t="n">
        <v>6224307</v>
      </c>
      <c r="R15" t="n">
        <v>4584451</v>
      </c>
      <c r="S15" t="n">
        <v>3584479</v>
      </c>
      <c r="T15" t="n">
        <v>2991162</v>
      </c>
      <c r="U15" t="n">
        <v>2123531</v>
      </c>
      <c r="V15" t="n">
        <v>1022295</v>
      </c>
      <c r="W15" t="n">
        <v>278427</v>
      </c>
      <c r="X15" t="n">
        <v>42433</v>
      </c>
    </row>
    <row r="16">
      <c r="A16" t="n">
        <v>2013</v>
      </c>
      <c r="B16" t="n">
        <v>125757646</v>
      </c>
      <c r="C16" t="n">
        <v>1439910</v>
      </c>
      <c r="D16" t="n">
        <v>5825929</v>
      </c>
      <c r="E16" t="n">
        <v>7584006</v>
      </c>
      <c r="F16" t="n">
        <v>7663160</v>
      </c>
      <c r="G16" t="n">
        <v>7819443</v>
      </c>
      <c r="H16" t="n">
        <v>8326706</v>
      </c>
      <c r="I16" t="n">
        <v>8027302</v>
      </c>
      <c r="J16" t="n">
        <v>7993953</v>
      </c>
      <c r="K16" t="n">
        <v>7431576</v>
      </c>
      <c r="L16" t="n">
        <v>8057381</v>
      </c>
      <c r="M16" t="n">
        <v>8385781</v>
      </c>
      <c r="N16" t="n">
        <v>9183353</v>
      </c>
      <c r="O16" t="n">
        <v>8833407</v>
      </c>
      <c r="P16" t="n">
        <v>7754667</v>
      </c>
      <c r="Q16" t="n">
        <v>6466219</v>
      </c>
      <c r="R16" t="n">
        <v>4852667</v>
      </c>
      <c r="S16" t="n">
        <v>3653226</v>
      </c>
      <c r="T16" t="n">
        <v>2949831</v>
      </c>
      <c r="U16" t="n">
        <v>2125155</v>
      </c>
      <c r="V16" t="n">
        <v>1048520</v>
      </c>
      <c r="W16" t="n">
        <v>290677</v>
      </c>
      <c r="X16" t="n">
        <v>44777</v>
      </c>
    </row>
    <row r="17">
      <c r="A17" t="n">
        <v>2014</v>
      </c>
      <c r="B17" t="n">
        <v>126475145</v>
      </c>
      <c r="C17" t="n">
        <v>1439284</v>
      </c>
      <c r="D17" t="n">
        <v>5816178</v>
      </c>
      <c r="E17" t="n">
        <v>7540584</v>
      </c>
      <c r="F17" t="n">
        <v>7662909</v>
      </c>
      <c r="G17" t="n">
        <v>7789929</v>
      </c>
      <c r="H17" t="n">
        <v>8339219</v>
      </c>
      <c r="I17" t="n">
        <v>8125018</v>
      </c>
      <c r="J17" t="n">
        <v>8079293</v>
      </c>
      <c r="K17" t="n">
        <v>7530519</v>
      </c>
      <c r="L17" t="n">
        <v>7913546</v>
      </c>
      <c r="M17" t="n">
        <v>8214527</v>
      </c>
      <c r="N17" t="n">
        <v>9147034</v>
      </c>
      <c r="O17" t="n">
        <v>8924861</v>
      </c>
      <c r="P17" t="n">
        <v>7924066</v>
      </c>
      <c r="Q17" t="n">
        <v>6751189</v>
      </c>
      <c r="R17" t="n">
        <v>5053594</v>
      </c>
      <c r="S17" t="n">
        <v>3751041</v>
      </c>
      <c r="T17" t="n">
        <v>2916001</v>
      </c>
      <c r="U17" t="n">
        <v>2116771</v>
      </c>
      <c r="V17" t="n">
        <v>1088225</v>
      </c>
      <c r="W17" t="n">
        <v>303015</v>
      </c>
      <c r="X17" t="n">
        <v>48342</v>
      </c>
    </row>
    <row r="18">
      <c r="A18" t="n">
        <v>2015</v>
      </c>
      <c r="B18" t="n">
        <v>127072231</v>
      </c>
      <c r="C18" t="n">
        <v>1450087</v>
      </c>
      <c r="D18" t="n">
        <v>5807007</v>
      </c>
      <c r="E18" t="n">
        <v>7507662</v>
      </c>
      <c r="F18" t="n">
        <v>7633735</v>
      </c>
      <c r="G18" t="n">
        <v>7794097</v>
      </c>
      <c r="H18" t="n">
        <v>8248965</v>
      </c>
      <c r="I18" t="n">
        <v>8233399</v>
      </c>
      <c r="J18" t="n">
        <v>8110213</v>
      </c>
      <c r="K18" t="n">
        <v>7671006</v>
      </c>
      <c r="L18" t="n">
        <v>7723915</v>
      </c>
      <c r="M18" t="n">
        <v>8161973</v>
      </c>
      <c r="N18" t="n">
        <v>9011406</v>
      </c>
      <c r="O18" t="n">
        <v>9006380</v>
      </c>
      <c r="P18" t="n">
        <v>8119984</v>
      </c>
      <c r="Q18" t="n">
        <v>7045112</v>
      </c>
      <c r="R18" t="n">
        <v>5221841</v>
      </c>
      <c r="S18" t="n">
        <v>3824307</v>
      </c>
      <c r="T18" t="n">
        <v>2909531</v>
      </c>
      <c r="U18" t="n">
        <v>2112113</v>
      </c>
      <c r="V18" t="n">
        <v>1109471</v>
      </c>
      <c r="W18" t="n">
        <v>319095</v>
      </c>
      <c r="X18" t="n">
        <v>50932</v>
      </c>
    </row>
    <row r="19">
      <c r="A19" t="n">
        <v>2016</v>
      </c>
      <c r="B19" t="n">
        <v>127500552</v>
      </c>
      <c r="C19" t="n">
        <v>1445970</v>
      </c>
      <c r="D19" t="n">
        <v>5805359</v>
      </c>
      <c r="E19" t="n">
        <v>7476535</v>
      </c>
      <c r="F19" t="n">
        <v>7621327</v>
      </c>
      <c r="G19" t="n">
        <v>7793945</v>
      </c>
      <c r="H19" t="n">
        <v>8118673</v>
      </c>
      <c r="I19" t="n">
        <v>8344796</v>
      </c>
      <c r="J19" t="n">
        <v>8120693</v>
      </c>
      <c r="K19" t="n">
        <v>7813961</v>
      </c>
      <c r="L19" t="n">
        <v>7490656</v>
      </c>
      <c r="M19" t="n">
        <v>8180030</v>
      </c>
      <c r="N19" t="n">
        <v>8757924</v>
      </c>
      <c r="O19" t="n">
        <v>9065876</v>
      </c>
      <c r="P19" t="n">
        <v>8272310</v>
      </c>
      <c r="Q19" t="n">
        <v>7364678</v>
      </c>
      <c r="R19" t="n">
        <v>5353730</v>
      </c>
      <c r="S19" t="n">
        <v>3931462</v>
      </c>
      <c r="T19" t="n">
        <v>2918111</v>
      </c>
      <c r="U19" t="n">
        <v>2108197</v>
      </c>
      <c r="V19" t="n">
        <v>1121559</v>
      </c>
      <c r="W19" t="n">
        <v>340474</v>
      </c>
      <c r="X19" t="n">
        <v>54286</v>
      </c>
    </row>
    <row r="20">
      <c r="A20" t="n">
        <v>2017</v>
      </c>
      <c r="B20" t="n">
        <v>128063606</v>
      </c>
      <c r="C20" t="n">
        <v>1436267</v>
      </c>
      <c r="D20" t="n">
        <v>5815227</v>
      </c>
      <c r="E20" t="n">
        <v>7415657</v>
      </c>
      <c r="F20" t="n">
        <v>7654609</v>
      </c>
      <c r="G20" t="n">
        <v>7780091</v>
      </c>
      <c r="H20" t="n">
        <v>8021432</v>
      </c>
      <c r="I20" t="n">
        <v>8445926</v>
      </c>
      <c r="J20" t="n">
        <v>8130499</v>
      </c>
      <c r="K20" t="n">
        <v>7955561</v>
      </c>
      <c r="L20" t="n">
        <v>7437062</v>
      </c>
      <c r="M20" t="n">
        <v>8138169</v>
      </c>
      <c r="N20" t="n">
        <v>8529970</v>
      </c>
      <c r="O20" t="n">
        <v>9044115</v>
      </c>
      <c r="P20" t="n">
        <v>8448908</v>
      </c>
      <c r="Q20" t="n">
        <v>7324656</v>
      </c>
      <c r="R20" t="n">
        <v>5814830</v>
      </c>
      <c r="S20" t="n">
        <v>4092528</v>
      </c>
      <c r="T20" t="n">
        <v>2942426</v>
      </c>
      <c r="U20" t="n">
        <v>2089518</v>
      </c>
      <c r="V20" t="n">
        <v>1131244</v>
      </c>
      <c r="W20" t="n">
        <v>358604</v>
      </c>
      <c r="X20" t="n">
        <v>56307</v>
      </c>
    </row>
    <row r="21">
      <c r="A21" t="n">
        <v>2018</v>
      </c>
      <c r="B21" t="n">
        <v>128380011</v>
      </c>
      <c r="C21" t="n">
        <v>1403527</v>
      </c>
      <c r="D21" t="n">
        <v>5797840</v>
      </c>
      <c r="E21" t="n">
        <v>7364478</v>
      </c>
      <c r="F21" t="n">
        <v>7666665</v>
      </c>
      <c r="G21" t="n">
        <v>7769275</v>
      </c>
      <c r="H21" t="n">
        <v>7956080</v>
      </c>
      <c r="I21" t="n">
        <v>8468894</v>
      </c>
      <c r="J21" t="n">
        <v>8142671</v>
      </c>
      <c r="K21" t="n">
        <v>8060580</v>
      </c>
      <c r="L21" t="n">
        <v>7452559</v>
      </c>
      <c r="M21" t="n">
        <v>8019514</v>
      </c>
      <c r="N21" t="n">
        <v>8282823</v>
      </c>
      <c r="O21" t="n">
        <v>8987592</v>
      </c>
      <c r="P21" t="n">
        <v>8565596</v>
      </c>
      <c r="Q21" t="n">
        <v>7420270</v>
      </c>
      <c r="R21" t="n">
        <v>6037363</v>
      </c>
      <c r="S21" t="n">
        <v>4337356</v>
      </c>
      <c r="T21" t="n">
        <v>3006298</v>
      </c>
      <c r="U21" t="n">
        <v>2068362</v>
      </c>
      <c r="V21" t="n">
        <v>1140072</v>
      </c>
      <c r="W21" t="n">
        <v>371867</v>
      </c>
      <c r="X21" t="n">
        <v>60329</v>
      </c>
    </row>
    <row r="22">
      <c r="A22" t="n">
        <v>2019</v>
      </c>
      <c r="B22" t="n">
        <v>128624164</v>
      </c>
      <c r="C22" t="n">
        <v>1385298</v>
      </c>
      <c r="D22" t="n">
        <v>5762650</v>
      </c>
      <c r="E22" t="n">
        <v>7372883</v>
      </c>
      <c r="F22" t="n">
        <v>7613073</v>
      </c>
      <c r="G22" t="n">
        <v>7754247</v>
      </c>
      <c r="H22" t="n">
        <v>7896827</v>
      </c>
      <c r="I22" t="n">
        <v>8439819</v>
      </c>
      <c r="J22" t="n">
        <v>8200757</v>
      </c>
      <c r="K22" t="n">
        <v>8111654</v>
      </c>
      <c r="L22" t="n">
        <v>7512771</v>
      </c>
      <c r="M22" t="n">
        <v>7843954</v>
      </c>
      <c r="N22" t="n">
        <v>8083996</v>
      </c>
      <c r="O22" t="n">
        <v>8928835</v>
      </c>
      <c r="P22" t="n">
        <v>8631512</v>
      </c>
      <c r="Q22" t="n">
        <v>7565704</v>
      </c>
      <c r="R22" t="n">
        <v>6290097</v>
      </c>
      <c r="S22" t="n">
        <v>4509789</v>
      </c>
      <c r="T22" t="n">
        <v>3084052</v>
      </c>
      <c r="U22" t="n">
        <v>2047726</v>
      </c>
      <c r="V22" t="n">
        <v>1138436</v>
      </c>
      <c r="W22" t="n">
        <v>386136</v>
      </c>
      <c r="X22" t="n">
        <v>63948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DS142"/>
  <sheetViews>
    <sheetView zoomScale="70" zoomScaleNormal="70" workbookViewId="0">
      <selection activeCell="AC29" sqref="A1:XFD1048576"/>
    </sheetView>
  </sheetViews>
  <sheetFormatPr baseColWidth="8" defaultColWidth="8.85546875" defaultRowHeight="15" outlineLevelCol="0"/>
  <cols>
    <col width="9.140625" customWidth="1" style="19" min="109" max="124"/>
  </cols>
  <sheetData>
    <row r="1" ht="78.75" customHeight="1" s="19">
      <c r="A1" s="52" t="inlineStr">
        <is>
          <t>AGE_AT_DEATH</t>
        </is>
      </c>
      <c r="B1" s="53" t="n">
        <v>1897</v>
      </c>
      <c r="C1" s="53" t="n">
        <v>1898</v>
      </c>
      <c r="D1" s="53" t="n">
        <v>1899</v>
      </c>
      <c r="E1" s="53" t="n">
        <v>1900</v>
      </c>
      <c r="F1" s="53" t="n">
        <v>1901</v>
      </c>
      <c r="G1" s="53" t="n">
        <v>1902</v>
      </c>
      <c r="H1" s="53" t="n">
        <v>1903</v>
      </c>
      <c r="I1" s="53" t="n">
        <v>1904</v>
      </c>
      <c r="J1" s="53" t="n">
        <v>1905</v>
      </c>
      <c r="K1" s="53" t="n">
        <v>1906</v>
      </c>
      <c r="L1" s="53" t="n">
        <v>1907</v>
      </c>
      <c r="M1" s="53" t="n">
        <v>1908</v>
      </c>
      <c r="N1" s="53" t="n">
        <v>1909</v>
      </c>
      <c r="O1" s="53" t="n">
        <v>1910</v>
      </c>
      <c r="P1" s="53" t="n">
        <v>1911</v>
      </c>
      <c r="Q1" s="53" t="n">
        <v>1912</v>
      </c>
      <c r="R1" s="53" t="n">
        <v>1913</v>
      </c>
      <c r="S1" s="53" t="n">
        <v>1914</v>
      </c>
      <c r="T1" s="53" t="n">
        <v>1915</v>
      </c>
      <c r="U1" s="53" t="n">
        <v>1916</v>
      </c>
      <c r="V1" s="53" t="n">
        <v>1917</v>
      </c>
      <c r="W1" s="53" t="n">
        <v>1918</v>
      </c>
      <c r="X1" s="53" t="n">
        <v>1919</v>
      </c>
      <c r="Y1" s="53" t="n">
        <v>1920</v>
      </c>
      <c r="Z1" s="53" t="n">
        <v>1921</v>
      </c>
      <c r="AA1" s="53" t="n">
        <v>1922</v>
      </c>
      <c r="AB1" s="53" t="n">
        <v>1923</v>
      </c>
      <c r="AC1" s="53" t="n">
        <v>1924</v>
      </c>
      <c r="AD1" s="53" t="n">
        <v>1925</v>
      </c>
      <c r="AE1" s="53" t="n">
        <v>1926</v>
      </c>
      <c r="AF1" s="53" t="n">
        <v>1927</v>
      </c>
      <c r="AG1" s="53" t="n">
        <v>1928</v>
      </c>
      <c r="AH1" s="53" t="n">
        <v>1929</v>
      </c>
      <c r="AI1" s="53" t="n">
        <v>1930</v>
      </c>
      <c r="AJ1" s="53" t="n">
        <v>1931</v>
      </c>
      <c r="AK1" s="53" t="n">
        <v>1932</v>
      </c>
      <c r="AL1" s="53" t="n">
        <v>1933</v>
      </c>
      <c r="AM1" s="53" t="n">
        <v>1934</v>
      </c>
      <c r="AN1" s="53" t="n">
        <v>1935</v>
      </c>
      <c r="AO1" s="53" t="n">
        <v>1936</v>
      </c>
      <c r="AP1" s="53" t="n">
        <v>1937</v>
      </c>
      <c r="AQ1" s="53" t="n">
        <v>1938</v>
      </c>
      <c r="AR1" s="53" t="n">
        <v>1939</v>
      </c>
      <c r="AS1" s="53" t="n">
        <v>1940</v>
      </c>
      <c r="AT1" s="53" t="n">
        <v>1941</v>
      </c>
      <c r="AU1" s="53" t="n">
        <v>1942</v>
      </c>
      <c r="AV1" s="53" t="n">
        <v>1943</v>
      </c>
      <c r="AW1" s="53" t="n">
        <v>1944</v>
      </c>
      <c r="AX1" s="53" t="n">
        <v>1945</v>
      </c>
      <c r="AY1" s="53" t="n">
        <v>1946</v>
      </c>
      <c r="AZ1" s="53" t="n">
        <v>1947</v>
      </c>
      <c r="BA1" s="53" t="n">
        <v>1948</v>
      </c>
      <c r="BB1" s="53" t="n">
        <v>1949</v>
      </c>
      <c r="BC1" s="53" t="n">
        <v>1950</v>
      </c>
      <c r="BD1" s="53" t="n">
        <v>1951</v>
      </c>
      <c r="BE1" s="53" t="n">
        <v>1952</v>
      </c>
      <c r="BF1" s="53" t="n">
        <v>1953</v>
      </c>
      <c r="BG1" s="53" t="n">
        <v>1954</v>
      </c>
      <c r="BH1" s="53" t="n">
        <v>1955</v>
      </c>
      <c r="BI1" s="53" t="n">
        <v>1956</v>
      </c>
      <c r="BJ1" s="53" t="n">
        <v>1957</v>
      </c>
      <c r="BK1" s="53" t="n">
        <v>1958</v>
      </c>
      <c r="BL1" s="53" t="n">
        <v>1959</v>
      </c>
      <c r="BM1" s="53" t="n">
        <v>1960</v>
      </c>
      <c r="BN1" s="53" t="n">
        <v>1961</v>
      </c>
      <c r="BO1" s="53" t="n">
        <v>1962</v>
      </c>
      <c r="BP1" s="53" t="n">
        <v>1963</v>
      </c>
      <c r="BQ1" s="53" t="n">
        <v>1964</v>
      </c>
      <c r="BR1" s="53" t="n">
        <v>1965</v>
      </c>
      <c r="BS1" s="53" t="n">
        <v>1966</v>
      </c>
      <c r="BT1" s="53" t="n">
        <v>1967</v>
      </c>
      <c r="BU1" s="53" t="n">
        <v>1968</v>
      </c>
      <c r="BV1" s="53" t="n">
        <v>1969</v>
      </c>
      <c r="BW1" s="53" t="n">
        <v>1970</v>
      </c>
      <c r="BX1" s="53" t="n">
        <v>1971</v>
      </c>
      <c r="BY1" s="53" t="n">
        <v>1972</v>
      </c>
      <c r="BZ1" s="53" t="n">
        <v>1973</v>
      </c>
      <c r="CA1" s="53" t="n">
        <v>1974</v>
      </c>
      <c r="CB1" s="53" t="n">
        <v>1975</v>
      </c>
      <c r="CC1" s="53" t="n">
        <v>1976</v>
      </c>
      <c r="CD1" s="53" t="n">
        <v>1977</v>
      </c>
      <c r="CE1" s="53" t="n">
        <v>1978</v>
      </c>
      <c r="CF1" s="53" t="n">
        <v>1979</v>
      </c>
      <c r="CG1" s="53" t="n">
        <v>1980</v>
      </c>
      <c r="CH1" s="53" t="n">
        <v>1981</v>
      </c>
      <c r="CI1" s="53" t="n">
        <v>1982</v>
      </c>
      <c r="CJ1" s="53" t="n">
        <v>1983</v>
      </c>
      <c r="CK1" s="53" t="n">
        <v>1984</v>
      </c>
      <c r="CL1" s="53" t="n">
        <v>1985</v>
      </c>
      <c r="CM1" s="53" t="n">
        <v>1986</v>
      </c>
      <c r="CN1" s="53" t="n">
        <v>1987</v>
      </c>
      <c r="CO1" s="53" t="n">
        <v>1988</v>
      </c>
      <c r="CP1" s="53" t="n">
        <v>1989</v>
      </c>
      <c r="CQ1" s="53" t="n">
        <v>1990</v>
      </c>
      <c r="CR1" s="53" t="n">
        <v>1991</v>
      </c>
      <c r="CS1" s="53" t="n">
        <v>1992</v>
      </c>
      <c r="CT1" s="53" t="n">
        <v>1993</v>
      </c>
      <c r="CU1" s="53" t="n">
        <v>1994</v>
      </c>
      <c r="CV1" s="53" t="n">
        <v>1995</v>
      </c>
      <c r="CW1" s="53" t="n">
        <v>1996</v>
      </c>
      <c r="CX1" s="53" t="n">
        <v>1997</v>
      </c>
      <c r="CY1" s="53" t="n">
        <v>1998</v>
      </c>
      <c r="CZ1" s="53" t="n">
        <v>1999</v>
      </c>
      <c r="DA1" s="53" t="n">
        <v>2000</v>
      </c>
      <c r="DB1" s="53" t="n">
        <v>2001</v>
      </c>
      <c r="DC1" s="53" t="n">
        <v>2002</v>
      </c>
      <c r="DD1" s="53" t="n">
        <v>2003</v>
      </c>
      <c r="DE1" s="53" t="n">
        <v>2004</v>
      </c>
      <c r="DF1" s="53" t="n">
        <v>2005</v>
      </c>
      <c r="DG1" s="53" t="n">
        <v>2006</v>
      </c>
      <c r="DH1" s="53" t="n">
        <v>2007</v>
      </c>
      <c r="DI1" s="53" t="n">
        <v>2008</v>
      </c>
      <c r="DJ1" s="53" t="n">
        <v>2009</v>
      </c>
      <c r="DK1" s="53" t="n">
        <v>2010</v>
      </c>
      <c r="DL1" s="53" t="n">
        <v>2011</v>
      </c>
      <c r="DM1" s="53" t="n">
        <v>2012</v>
      </c>
      <c r="DN1" s="53" t="n">
        <v>2013</v>
      </c>
      <c r="DO1" s="53" t="n">
        <v>2014</v>
      </c>
      <c r="DP1" s="53" t="n">
        <v>2015</v>
      </c>
      <c r="DQ1" s="53" t="n">
        <v>2016</v>
      </c>
      <c r="DR1" s="53" t="n">
        <v>2017</v>
      </c>
      <c r="DS1" s="53" t="n">
        <v>2018</v>
      </c>
    </row>
    <row r="2" ht="15.75" customHeight="1" s="19">
      <c r="A2" s="6" t="n">
        <v>0.5</v>
      </c>
      <c r="B2" s="7" t="inlineStr"/>
      <c r="C2" s="7" t="inlineStr"/>
      <c r="D2" s="7" t="inlineStr"/>
      <c r="E2" s="7" t="inlineStr"/>
      <c r="F2" s="7" t="inlineStr"/>
      <c r="G2" s="7" t="inlineStr"/>
      <c r="H2" s="7" t="inlineStr"/>
      <c r="I2" s="7" t="inlineStr"/>
      <c r="J2" s="7" t="inlineStr"/>
      <c r="K2" s="7" t="inlineStr"/>
      <c r="L2" s="7" t="inlineStr"/>
      <c r="M2" s="7" t="inlineStr"/>
      <c r="N2" s="7" t="inlineStr"/>
      <c r="O2" s="7" t="inlineStr"/>
      <c r="P2" s="7" t="inlineStr"/>
      <c r="Q2" s="7" t="inlineStr"/>
      <c r="R2" s="7" t="inlineStr"/>
      <c r="S2" s="7" t="inlineStr"/>
      <c r="T2" s="7" t="inlineStr"/>
      <c r="U2" s="7" t="inlineStr"/>
      <c r="V2" s="7" t="inlineStr"/>
      <c r="W2" s="7" t="inlineStr"/>
      <c r="X2" s="7" t="inlineStr"/>
      <c r="Y2" s="7" t="inlineStr"/>
      <c r="Z2" s="7" t="inlineStr"/>
      <c r="AA2" s="7" t="inlineStr"/>
      <c r="AB2" s="7" t="inlineStr"/>
      <c r="AC2" s="7" t="inlineStr"/>
      <c r="AD2" s="7" t="inlineStr"/>
      <c r="AE2" s="7" t="inlineStr"/>
      <c r="AF2" s="7" t="inlineStr"/>
      <c r="AG2" s="7" t="inlineStr"/>
      <c r="AH2" s="7" t="inlineStr"/>
      <c r="AI2" s="7" t="inlineStr"/>
      <c r="AJ2" s="7" t="inlineStr"/>
      <c r="AK2" s="7" t="inlineStr"/>
      <c r="AL2" s="7" t="inlineStr"/>
      <c r="AM2" s="7" t="inlineStr"/>
      <c r="AN2" s="7" t="inlineStr"/>
      <c r="AO2" s="7" t="inlineStr"/>
      <c r="AP2" s="7" t="inlineStr"/>
      <c r="AQ2" s="7" t="inlineStr"/>
      <c r="AR2" s="7" t="inlineStr"/>
      <c r="AS2" s="7" t="inlineStr"/>
      <c r="AT2" s="7" t="inlineStr"/>
      <c r="AU2" s="7" t="inlineStr"/>
      <c r="AV2" s="7" t="inlineStr"/>
      <c r="AW2" s="7" t="inlineStr"/>
      <c r="AX2" s="7" t="inlineStr"/>
      <c r="AY2" s="7" t="inlineStr"/>
      <c r="AZ2" s="7" t="inlineStr"/>
      <c r="BA2" s="7" t="inlineStr"/>
      <c r="BB2" s="7" t="inlineStr"/>
      <c r="BC2" s="7" t="inlineStr"/>
      <c r="BD2" s="7" t="inlineStr"/>
      <c r="BE2" s="7" t="inlineStr"/>
      <c r="BF2" s="7" t="inlineStr"/>
      <c r="BG2" s="7" t="inlineStr"/>
      <c r="BH2" s="7" t="inlineStr"/>
      <c r="BI2" s="7" t="inlineStr"/>
      <c r="BJ2" s="7" t="inlineStr"/>
      <c r="BK2" s="7" t="inlineStr"/>
      <c r="BL2" s="7" t="inlineStr"/>
      <c r="BM2" s="7" t="inlineStr"/>
      <c r="BN2" s="7" t="inlineStr"/>
      <c r="BO2" s="7" t="inlineStr"/>
      <c r="BP2" s="7" t="inlineStr"/>
      <c r="BQ2" s="7" t="inlineStr"/>
      <c r="BR2" s="7" t="inlineStr"/>
      <c r="BS2" s="7" t="inlineStr"/>
      <c r="BT2" s="7" t="inlineStr"/>
      <c r="BU2" s="7" t="inlineStr"/>
      <c r="BV2" s="7" t="inlineStr"/>
      <c r="BW2" s="7" t="inlineStr"/>
      <c r="BX2" s="7" t="inlineStr"/>
      <c r="BY2" s="7" t="inlineStr"/>
      <c r="BZ2" s="7" t="inlineStr"/>
      <c r="CA2" s="7" t="inlineStr"/>
      <c r="CB2" s="7" t="inlineStr"/>
      <c r="CC2" s="7" t="inlineStr"/>
      <c r="CD2" s="7" t="inlineStr"/>
      <c r="CE2" s="7" t="inlineStr"/>
      <c r="CF2" s="7" t="inlineStr"/>
      <c r="CG2" s="7" t="inlineStr"/>
      <c r="CH2" s="7" t="inlineStr"/>
      <c r="CI2" s="7" t="inlineStr"/>
      <c r="CJ2" s="7" t="inlineStr"/>
      <c r="CK2" s="7" t="inlineStr"/>
      <c r="CL2" s="7" t="inlineStr"/>
      <c r="CM2" s="7" t="inlineStr"/>
      <c r="CN2" s="7" t="inlineStr"/>
      <c r="CO2" s="7" t="inlineStr"/>
      <c r="CP2" s="7" t="inlineStr"/>
      <c r="CQ2" s="7" t="inlineStr"/>
      <c r="CR2" s="7" t="inlineStr"/>
      <c r="CS2" s="7" t="inlineStr"/>
      <c r="CT2" s="7" t="inlineStr"/>
      <c r="CU2" s="7" t="inlineStr"/>
      <c r="CV2" s="7" t="inlineStr"/>
      <c r="CW2" s="7" t="inlineStr"/>
      <c r="CX2" s="7" t="inlineStr"/>
      <c r="CY2" s="7" t="n">
        <v>0</v>
      </c>
      <c r="CZ2" s="7" t="n">
        <v>0</v>
      </c>
      <c r="DA2" s="7" t="n">
        <v>0</v>
      </c>
      <c r="DB2" s="7" t="n">
        <v>0</v>
      </c>
      <c r="DC2" s="3" t="n">
        <v>0</v>
      </c>
      <c r="DD2" s="3" t="n">
        <v>0</v>
      </c>
      <c r="DE2" s="3" t="n">
        <v>0</v>
      </c>
      <c r="DF2" s="3" t="n">
        <v>0</v>
      </c>
      <c r="DG2" s="3" t="n">
        <v>0</v>
      </c>
      <c r="DH2" s="3" t="n">
        <v>0</v>
      </c>
      <c r="DI2" s="3" t="n">
        <v>0</v>
      </c>
      <c r="DJ2" s="3" t="n">
        <v>0</v>
      </c>
      <c r="DK2" s="3" t="n">
        <v>0</v>
      </c>
      <c r="DL2" s="3" t="n">
        <v>0</v>
      </c>
      <c r="DM2" s="3" t="n">
        <v>0</v>
      </c>
      <c r="DN2" s="3" t="n">
        <v>0</v>
      </c>
      <c r="DO2" t="n">
        <v>0</v>
      </c>
      <c r="DP2" t="n">
        <v>0</v>
      </c>
      <c r="DQ2" t="n">
        <v>0</v>
      </c>
      <c r="DR2" t="n">
        <v>0</v>
      </c>
      <c r="DS2" t="n">
        <v>0</v>
      </c>
    </row>
    <row r="3" ht="15.75" customHeight="1" s="19">
      <c r="A3" s="5" t="n">
        <v>3</v>
      </c>
      <c r="B3" s="7" t="inlineStr"/>
      <c r="C3" s="7" t="inlineStr"/>
      <c r="D3" s="7" t="inlineStr"/>
      <c r="E3" s="7" t="inlineStr"/>
      <c r="F3" s="7" t="inlineStr"/>
      <c r="G3" s="7" t="inlineStr"/>
      <c r="H3" s="7" t="inlineStr"/>
      <c r="I3" s="7" t="inlineStr"/>
      <c r="J3" s="7" t="inlineStr"/>
      <c r="K3" s="7" t="inlineStr"/>
      <c r="L3" s="7" t="inlineStr"/>
      <c r="M3" s="7" t="inlineStr"/>
      <c r="N3" s="7" t="inlineStr"/>
      <c r="O3" s="7" t="inlineStr"/>
      <c r="P3" s="7" t="inlineStr"/>
      <c r="Q3" s="7" t="inlineStr"/>
      <c r="R3" s="7" t="inlineStr"/>
      <c r="S3" s="7" t="inlineStr"/>
      <c r="T3" s="7" t="inlineStr"/>
      <c r="U3" s="7" t="inlineStr"/>
      <c r="V3" s="7" t="inlineStr"/>
      <c r="W3" s="7" t="inlineStr"/>
      <c r="X3" s="7" t="inlineStr"/>
      <c r="Y3" s="7" t="inlineStr"/>
      <c r="Z3" s="7" t="inlineStr"/>
      <c r="AA3" s="7" t="inlineStr"/>
      <c r="AB3" s="7" t="inlineStr"/>
      <c r="AC3" s="7" t="inlineStr"/>
      <c r="AD3" s="7" t="inlineStr"/>
      <c r="AE3" s="7" t="inlineStr"/>
      <c r="AF3" s="7" t="inlineStr"/>
      <c r="AG3" s="7" t="inlineStr"/>
      <c r="AH3" s="7" t="inlineStr"/>
      <c r="AI3" s="7" t="inlineStr"/>
      <c r="AJ3" s="7" t="inlineStr"/>
      <c r="AK3" s="7" t="inlineStr"/>
      <c r="AL3" s="7" t="inlineStr"/>
      <c r="AM3" s="7" t="inlineStr"/>
      <c r="AN3" s="7" t="inlineStr"/>
      <c r="AO3" s="7" t="inlineStr"/>
      <c r="AP3" s="7" t="inlineStr"/>
      <c r="AQ3" s="7" t="inlineStr"/>
      <c r="AR3" s="7" t="inlineStr"/>
      <c r="AS3" s="7" t="inlineStr"/>
      <c r="AT3" s="7" t="inlineStr"/>
      <c r="AU3" s="7" t="inlineStr"/>
      <c r="AV3" s="7" t="inlineStr"/>
      <c r="AW3" s="7" t="inlineStr"/>
      <c r="AX3" s="7" t="inlineStr"/>
      <c r="AY3" s="7" t="inlineStr"/>
      <c r="AZ3" s="7" t="inlineStr"/>
      <c r="BA3" s="7" t="inlineStr"/>
      <c r="BB3" s="7" t="inlineStr"/>
      <c r="BC3" s="7" t="inlineStr"/>
      <c r="BD3" s="7" t="inlineStr"/>
      <c r="BE3" s="7" t="inlineStr"/>
      <c r="BF3" s="7" t="inlineStr"/>
      <c r="BG3" s="7" t="inlineStr"/>
      <c r="BH3" s="7" t="inlineStr"/>
      <c r="BI3" s="7" t="inlineStr"/>
      <c r="BJ3" s="7" t="inlineStr"/>
      <c r="BK3" s="7" t="inlineStr"/>
      <c r="BL3" s="7" t="inlineStr"/>
      <c r="BM3" s="7" t="inlineStr"/>
      <c r="BN3" s="7" t="inlineStr"/>
      <c r="BO3" s="7" t="inlineStr"/>
      <c r="BP3" s="7" t="inlineStr"/>
      <c r="BQ3" s="7" t="inlineStr"/>
      <c r="BR3" s="7" t="inlineStr"/>
      <c r="BS3" s="7" t="inlineStr"/>
      <c r="BT3" s="7" t="inlineStr"/>
      <c r="BU3" s="7" t="inlineStr"/>
      <c r="BV3" s="7" t="inlineStr"/>
      <c r="BW3" s="7" t="inlineStr"/>
      <c r="BX3" s="7" t="inlineStr"/>
      <c r="BY3" s="7" t="inlineStr"/>
      <c r="BZ3" s="7" t="inlineStr"/>
      <c r="CA3" s="7" t="inlineStr"/>
      <c r="CB3" s="7" t="inlineStr"/>
      <c r="CC3" s="7" t="inlineStr"/>
      <c r="CD3" s="7" t="inlineStr"/>
      <c r="CE3" s="7" t="inlineStr"/>
      <c r="CF3" s="7" t="inlineStr"/>
      <c r="CG3" s="7" t="inlineStr"/>
      <c r="CH3" s="7" t="inlineStr"/>
      <c r="CI3" s="7" t="inlineStr"/>
      <c r="CJ3" s="7" t="inlineStr"/>
      <c r="CK3" s="7" t="inlineStr"/>
      <c r="CL3" s="7" t="inlineStr"/>
      <c r="CM3" s="7" t="inlineStr"/>
      <c r="CN3" s="7" t="inlineStr"/>
      <c r="CO3" s="7" t="inlineStr"/>
      <c r="CP3" s="7" t="inlineStr"/>
      <c r="CQ3" s="7" t="inlineStr"/>
      <c r="CR3" s="7" t="inlineStr"/>
      <c r="CS3" s="7" t="inlineStr"/>
      <c r="CT3" s="7" t="inlineStr"/>
      <c r="CU3" s="7" t="inlineStr"/>
      <c r="CV3" s="7" t="inlineStr"/>
      <c r="CW3" s="7" t="n">
        <v>0</v>
      </c>
      <c r="CX3" s="3" t="n">
        <v>0</v>
      </c>
      <c r="CY3" s="3" t="n">
        <v>0</v>
      </c>
      <c r="CZ3" s="3" t="n">
        <v>0</v>
      </c>
      <c r="DA3" s="3" t="n">
        <v>0</v>
      </c>
      <c r="DB3" s="3" t="n">
        <v>0</v>
      </c>
      <c r="DC3" s="3" t="n">
        <v>0</v>
      </c>
      <c r="DD3" s="3" t="n">
        <v>0</v>
      </c>
      <c r="DE3" s="3" t="n">
        <v>0</v>
      </c>
      <c r="DF3" s="3" t="n">
        <v>0</v>
      </c>
      <c r="DG3" s="3" t="n">
        <v>0</v>
      </c>
      <c r="DH3" s="3" t="n">
        <v>0</v>
      </c>
      <c r="DI3" s="3" t="n">
        <v>0</v>
      </c>
      <c r="DJ3" s="3" t="n">
        <v>0</v>
      </c>
      <c r="DK3" s="3" t="n">
        <v>0</v>
      </c>
      <c r="DL3" s="3" t="n">
        <v>0</v>
      </c>
      <c r="DM3" s="3" t="n">
        <v>0</v>
      </c>
      <c r="DN3" s="7" t="n">
        <v>0</v>
      </c>
      <c r="DO3" t="n">
        <v>0</v>
      </c>
      <c r="DP3" t="n">
        <v>0</v>
      </c>
      <c r="DQ3" t="n">
        <v>0</v>
      </c>
    </row>
    <row r="4" ht="15.75" customHeight="1" s="19">
      <c r="A4" s="5" t="n">
        <v>7.5</v>
      </c>
      <c r="B4" s="7" t="inlineStr"/>
      <c r="C4" s="7" t="inlineStr"/>
      <c r="D4" s="7" t="inlineStr"/>
      <c r="E4" s="7" t="inlineStr"/>
      <c r="F4" s="7" t="inlineStr"/>
      <c r="G4" s="7" t="inlineStr"/>
      <c r="H4" s="7" t="inlineStr"/>
      <c r="I4" s="7" t="inlineStr"/>
      <c r="J4" s="7" t="inlineStr"/>
      <c r="K4" s="7" t="inlineStr"/>
      <c r="L4" s="7" t="inlineStr"/>
      <c r="M4" s="7" t="inlineStr"/>
      <c r="N4" s="7" t="inlineStr"/>
      <c r="O4" s="7" t="inlineStr"/>
      <c r="P4" s="7" t="inlineStr"/>
      <c r="Q4" s="7" t="inlineStr"/>
      <c r="R4" s="7" t="inlineStr"/>
      <c r="S4" s="7" t="inlineStr"/>
      <c r="T4" s="7" t="inlineStr"/>
      <c r="U4" s="7" t="inlineStr"/>
      <c r="V4" s="7" t="inlineStr"/>
      <c r="W4" s="7" t="inlineStr"/>
      <c r="X4" s="7" t="inlineStr"/>
      <c r="Y4" s="7" t="inlineStr"/>
      <c r="Z4" s="7" t="inlineStr"/>
      <c r="AA4" s="7" t="inlineStr"/>
      <c r="AB4" s="7" t="inlineStr"/>
      <c r="AC4" s="7" t="inlineStr"/>
      <c r="AD4" s="7" t="inlineStr"/>
      <c r="AE4" s="7" t="inlineStr"/>
      <c r="AF4" s="7" t="inlineStr"/>
      <c r="AG4" s="7" t="inlineStr"/>
      <c r="AH4" s="7" t="inlineStr"/>
      <c r="AI4" s="7" t="inlineStr"/>
      <c r="AJ4" s="7" t="inlineStr"/>
      <c r="AK4" s="7" t="inlineStr"/>
      <c r="AL4" s="7" t="inlineStr"/>
      <c r="AM4" s="7" t="inlineStr"/>
      <c r="AN4" s="7" t="inlineStr"/>
      <c r="AO4" s="7" t="inlineStr"/>
      <c r="AP4" s="7" t="inlineStr"/>
      <c r="AQ4" s="7" t="inlineStr"/>
      <c r="AR4" s="7" t="inlineStr"/>
      <c r="AS4" s="7" t="inlineStr"/>
      <c r="AT4" s="7" t="inlineStr"/>
      <c r="AU4" s="7" t="inlineStr"/>
      <c r="AV4" s="7" t="inlineStr"/>
      <c r="AW4" s="7" t="inlineStr"/>
      <c r="AX4" s="7" t="inlineStr"/>
      <c r="AY4" s="7" t="inlineStr"/>
      <c r="AZ4" s="7" t="inlineStr"/>
      <c r="BA4" s="7" t="inlineStr"/>
      <c r="BB4" s="7" t="inlineStr"/>
      <c r="BC4" s="7" t="inlineStr"/>
      <c r="BD4" s="7" t="inlineStr"/>
      <c r="BE4" s="7" t="inlineStr"/>
      <c r="BF4" s="7" t="inlineStr"/>
      <c r="BG4" s="7" t="inlineStr"/>
      <c r="BH4" s="7" t="inlineStr"/>
      <c r="BI4" s="7" t="inlineStr"/>
      <c r="BJ4" s="7" t="inlineStr"/>
      <c r="BK4" s="7" t="inlineStr"/>
      <c r="BL4" s="7" t="inlineStr"/>
      <c r="BM4" s="7" t="inlineStr"/>
      <c r="BN4" s="7" t="inlineStr"/>
      <c r="BO4" s="7" t="inlineStr"/>
      <c r="BP4" s="7" t="inlineStr"/>
      <c r="BQ4" s="7" t="inlineStr"/>
      <c r="BR4" s="7" t="inlineStr"/>
      <c r="BS4" s="7" t="inlineStr"/>
      <c r="BT4" s="7" t="inlineStr"/>
      <c r="BU4" s="7" t="inlineStr"/>
      <c r="BV4" s="7" t="inlineStr"/>
      <c r="BW4" s="7" t="inlineStr"/>
      <c r="BX4" s="7" t="inlineStr"/>
      <c r="BY4" s="7" t="inlineStr"/>
      <c r="BZ4" s="7" t="inlineStr"/>
      <c r="CA4" s="7" t="inlineStr"/>
      <c r="CB4" s="7" t="inlineStr"/>
      <c r="CC4" s="7" t="inlineStr"/>
      <c r="CD4" s="7" t="inlineStr"/>
      <c r="CE4" s="7" t="inlineStr"/>
      <c r="CF4" s="7" t="inlineStr"/>
      <c r="CG4" s="7" t="inlineStr"/>
      <c r="CH4" s="7" t="inlineStr"/>
      <c r="CI4" s="7" t="inlineStr"/>
      <c r="CJ4" s="7" t="inlineStr"/>
      <c r="CK4" s="7" t="inlineStr"/>
      <c r="CL4" s="7" t="inlineStr"/>
      <c r="CM4" s="7" t="inlineStr"/>
      <c r="CN4" s="7" t="inlineStr"/>
      <c r="CO4" s="7" t="inlineStr"/>
      <c r="CP4" s="7" t="inlineStr"/>
      <c r="CQ4" s="7" t="inlineStr"/>
      <c r="CR4" s="7" t="inlineStr"/>
      <c r="CS4" s="3" t="n">
        <v>0</v>
      </c>
      <c r="CT4" s="3" t="n">
        <v>0</v>
      </c>
      <c r="CU4" s="3" t="n">
        <v>0</v>
      </c>
      <c r="CV4" s="3" t="n">
        <v>0</v>
      </c>
      <c r="CW4" s="3" t="n">
        <v>0</v>
      </c>
      <c r="CX4" s="3" t="n">
        <v>0</v>
      </c>
      <c r="CY4" s="3" t="n">
        <v>0</v>
      </c>
      <c r="CZ4" s="3" t="n">
        <v>0</v>
      </c>
      <c r="DA4" s="3" t="n">
        <v>0</v>
      </c>
      <c r="DB4" s="3" t="n">
        <v>0</v>
      </c>
      <c r="DC4" s="3" t="n">
        <v>0</v>
      </c>
      <c r="DD4" s="3" t="n">
        <v>0</v>
      </c>
      <c r="DE4" s="3" t="n">
        <v>0</v>
      </c>
      <c r="DF4" s="3" t="n">
        <v>0</v>
      </c>
      <c r="DG4" s="3" t="n">
        <v>0</v>
      </c>
      <c r="DH4" s="3" t="n">
        <v>0</v>
      </c>
      <c r="DI4" s="7" t="n">
        <v>0</v>
      </c>
      <c r="DJ4" s="7" t="n">
        <v>0</v>
      </c>
      <c r="DK4" s="7" t="n">
        <v>0</v>
      </c>
      <c r="DL4" s="7" t="n">
        <v>0</v>
      </c>
      <c r="DM4" s="7" t="n">
        <v>0</v>
      </c>
      <c r="DN4" s="7" t="inlineStr"/>
    </row>
    <row r="5" ht="15.75" customHeight="1" s="19">
      <c r="A5" s="5" t="n">
        <v>12.5</v>
      </c>
      <c r="B5" s="7" t="inlineStr"/>
      <c r="C5" s="7" t="inlineStr"/>
      <c r="D5" s="7" t="inlineStr"/>
      <c r="E5" s="7" t="inlineStr"/>
      <c r="F5" s="7" t="inlineStr"/>
      <c r="G5" s="7" t="inlineStr"/>
      <c r="H5" s="7" t="inlineStr"/>
      <c r="I5" s="7" t="inlineStr"/>
      <c r="J5" s="7" t="inlineStr"/>
      <c r="K5" s="7" t="inlineStr"/>
      <c r="L5" s="7" t="inlineStr"/>
      <c r="M5" s="7" t="inlineStr"/>
      <c r="N5" s="7" t="inlineStr"/>
      <c r="O5" s="7" t="inlineStr"/>
      <c r="P5" s="7" t="inlineStr"/>
      <c r="Q5" s="7" t="inlineStr"/>
      <c r="R5" s="7" t="inlineStr"/>
      <c r="S5" s="7" t="inlineStr"/>
      <c r="T5" s="7" t="inlineStr"/>
      <c r="U5" s="7" t="inlineStr"/>
      <c r="V5" s="7" t="inlineStr"/>
      <c r="W5" s="7" t="inlineStr"/>
      <c r="X5" s="7" t="inlineStr"/>
      <c r="Y5" s="7" t="inlineStr"/>
      <c r="Z5" s="7" t="inlineStr"/>
      <c r="AA5" s="7" t="inlineStr"/>
      <c r="AB5" s="7" t="inlineStr"/>
      <c r="AC5" s="7" t="inlineStr"/>
      <c r="AD5" s="7" t="inlineStr"/>
      <c r="AE5" s="7" t="inlineStr"/>
      <c r="AF5" s="7" t="inlineStr"/>
      <c r="AG5" s="7" t="inlineStr"/>
      <c r="AH5" s="7" t="inlineStr"/>
      <c r="AI5" s="7" t="inlineStr"/>
      <c r="AJ5" s="7" t="inlineStr"/>
      <c r="AK5" s="7" t="inlineStr"/>
      <c r="AL5" s="7" t="inlineStr"/>
      <c r="AM5" s="7" t="inlineStr"/>
      <c r="AN5" s="7" t="inlineStr"/>
      <c r="AO5" s="7" t="inlineStr"/>
      <c r="AP5" s="7" t="inlineStr"/>
      <c r="AQ5" s="7" t="inlineStr"/>
      <c r="AR5" s="7" t="inlineStr"/>
      <c r="AS5" s="7" t="inlineStr"/>
      <c r="AT5" s="7" t="inlineStr"/>
      <c r="AU5" s="7" t="inlineStr"/>
      <c r="AV5" s="7" t="inlineStr"/>
      <c r="AW5" s="7" t="inlineStr"/>
      <c r="AX5" s="7" t="inlineStr"/>
      <c r="AY5" s="7" t="inlineStr"/>
      <c r="AZ5" s="7" t="inlineStr"/>
      <c r="BA5" s="7" t="inlineStr"/>
      <c r="BB5" s="7" t="inlineStr"/>
      <c r="BC5" s="7" t="inlineStr"/>
      <c r="BD5" s="7" t="inlineStr"/>
      <c r="BE5" s="7" t="inlineStr"/>
      <c r="BF5" s="7" t="inlineStr"/>
      <c r="BG5" s="7" t="inlineStr"/>
      <c r="BH5" s="7" t="inlineStr"/>
      <c r="BI5" s="7" t="inlineStr"/>
      <c r="BJ5" s="7" t="inlineStr"/>
      <c r="BK5" s="7" t="inlineStr"/>
      <c r="BL5" s="7" t="inlineStr"/>
      <c r="BM5" s="7" t="inlineStr"/>
      <c r="BN5" s="7" t="inlineStr"/>
      <c r="BO5" s="7" t="inlineStr"/>
      <c r="BP5" s="7" t="inlineStr"/>
      <c r="BQ5" s="7" t="inlineStr"/>
      <c r="BR5" s="7" t="inlineStr"/>
      <c r="BS5" s="7" t="inlineStr"/>
      <c r="BT5" s="7" t="inlineStr"/>
      <c r="BU5" s="7" t="inlineStr"/>
      <c r="BV5" s="7" t="inlineStr"/>
      <c r="BW5" s="7" t="inlineStr"/>
      <c r="BX5" s="7" t="inlineStr"/>
      <c r="BY5" s="7" t="inlineStr"/>
      <c r="BZ5" s="7" t="inlineStr"/>
      <c r="CA5" s="7" t="inlineStr"/>
      <c r="CB5" s="7" t="inlineStr"/>
      <c r="CC5" s="7" t="inlineStr"/>
      <c r="CD5" s="7" t="inlineStr"/>
      <c r="CE5" s="7" t="inlineStr"/>
      <c r="CF5" s="7" t="inlineStr"/>
      <c r="CG5" s="7" t="inlineStr"/>
      <c r="CH5" s="7" t="inlineStr"/>
      <c r="CI5" s="7" t="inlineStr"/>
      <c r="CJ5" s="7" t="inlineStr"/>
      <c r="CK5" s="7" t="inlineStr"/>
      <c r="CL5" s="7" t="inlineStr"/>
      <c r="CM5" s="7" t="inlineStr"/>
      <c r="CN5" s="3" t="n">
        <v>0</v>
      </c>
      <c r="CO5" s="3" t="n">
        <v>0</v>
      </c>
      <c r="CP5" s="3" t="n">
        <v>0</v>
      </c>
      <c r="CQ5" s="3" t="n">
        <v>1.25277913391119e-07</v>
      </c>
      <c r="CR5" s="3" t="n">
        <v>0</v>
      </c>
      <c r="CS5" s="3" t="n">
        <v>0</v>
      </c>
      <c r="CT5" s="3" t="n">
        <v>0</v>
      </c>
      <c r="CU5" s="3" t="n">
        <v>0</v>
      </c>
      <c r="CV5" s="3" t="n">
        <v>0</v>
      </c>
      <c r="CW5" s="3" t="n">
        <v>0</v>
      </c>
      <c r="CX5" s="3" t="n">
        <v>0</v>
      </c>
      <c r="CY5" s="3" t="n">
        <v>0</v>
      </c>
      <c r="CZ5" s="3" t="n">
        <v>0</v>
      </c>
      <c r="DA5" s="3" t="n">
        <v>0</v>
      </c>
      <c r="DB5" s="3" t="n">
        <v>0</v>
      </c>
      <c r="DC5" s="3" t="n">
        <v>0</v>
      </c>
      <c r="DD5" s="7" t="n">
        <v>0</v>
      </c>
      <c r="DE5" s="7" t="n">
        <v>0</v>
      </c>
      <c r="DF5" s="7" t="n">
        <v>0</v>
      </c>
      <c r="DG5" s="7" t="n">
        <v>0</v>
      </c>
      <c r="DH5" s="7" t="n">
        <v>0</v>
      </c>
      <c r="DI5" s="7" t="inlineStr"/>
      <c r="DJ5" s="7" t="inlineStr"/>
      <c r="DK5" s="7" t="inlineStr"/>
      <c r="DL5" s="7" t="inlineStr"/>
      <c r="DM5" s="7" t="inlineStr"/>
      <c r="DN5" s="7" t="inlineStr"/>
    </row>
    <row r="6" ht="15.75" customHeight="1" s="19">
      <c r="A6" s="5" t="n">
        <v>17.5</v>
      </c>
      <c r="B6" s="7" t="inlineStr"/>
      <c r="C6" s="7" t="inlineStr"/>
      <c r="D6" s="7" t="inlineStr"/>
      <c r="E6" s="7" t="inlineStr"/>
      <c r="F6" s="7" t="inlineStr"/>
      <c r="G6" s="7" t="inlineStr"/>
      <c r="H6" s="7" t="inlineStr"/>
      <c r="I6" s="7" t="inlineStr"/>
      <c r="J6" s="7" t="inlineStr"/>
      <c r="K6" s="7" t="inlineStr"/>
      <c r="L6" s="7" t="inlineStr"/>
      <c r="M6" s="7" t="inlineStr"/>
      <c r="N6" s="7" t="inlineStr"/>
      <c r="O6" s="7" t="inlineStr"/>
      <c r="P6" s="7" t="inlineStr"/>
      <c r="Q6" s="7" t="inlineStr"/>
      <c r="R6" s="7" t="inlineStr"/>
      <c r="S6" s="7" t="inlineStr"/>
      <c r="T6" s="7" t="inlineStr"/>
      <c r="U6" s="7" t="inlineStr"/>
      <c r="V6" s="7" t="inlineStr"/>
      <c r="W6" s="7" t="inlineStr"/>
      <c r="X6" s="7" t="inlineStr"/>
      <c r="Y6" s="7" t="inlineStr"/>
      <c r="Z6" s="7" t="inlineStr"/>
      <c r="AA6" s="7" t="inlineStr"/>
      <c r="AB6" s="7" t="inlineStr"/>
      <c r="AC6" s="7" t="inlineStr"/>
      <c r="AD6" s="7" t="inlineStr"/>
      <c r="AE6" s="7" t="inlineStr"/>
      <c r="AF6" s="7" t="inlineStr"/>
      <c r="AG6" s="7" t="inlineStr"/>
      <c r="AH6" s="7" t="inlineStr"/>
      <c r="AI6" s="7" t="inlineStr"/>
      <c r="AJ6" s="7" t="inlineStr"/>
      <c r="AK6" s="7" t="inlineStr"/>
      <c r="AL6" s="7" t="inlineStr"/>
      <c r="AM6" s="7" t="inlineStr"/>
      <c r="AN6" s="7" t="inlineStr"/>
      <c r="AO6" s="7" t="inlineStr"/>
      <c r="AP6" s="7" t="inlineStr"/>
      <c r="AQ6" s="7" t="inlineStr"/>
      <c r="AR6" s="7" t="inlineStr"/>
      <c r="AS6" s="7" t="inlineStr"/>
      <c r="AT6" s="7" t="inlineStr"/>
      <c r="AU6" s="7" t="inlineStr"/>
      <c r="AV6" s="7" t="inlineStr"/>
      <c r="AW6" s="7" t="inlineStr"/>
      <c r="AX6" s="7" t="inlineStr"/>
      <c r="AY6" s="7" t="inlineStr"/>
      <c r="AZ6" s="7" t="inlineStr"/>
      <c r="BA6" s="7" t="inlineStr"/>
      <c r="BB6" s="7" t="inlineStr"/>
      <c r="BC6" s="7" t="inlineStr"/>
      <c r="BD6" s="7" t="inlineStr"/>
      <c r="BE6" s="7" t="inlineStr"/>
      <c r="BF6" s="7" t="inlineStr"/>
      <c r="BG6" s="7" t="inlineStr"/>
      <c r="BH6" s="7" t="inlineStr"/>
      <c r="BI6" s="7" t="inlineStr"/>
      <c r="BJ6" s="7" t="inlineStr"/>
      <c r="BK6" s="7" t="inlineStr"/>
      <c r="BL6" s="7" t="inlineStr"/>
      <c r="BM6" s="7" t="inlineStr"/>
      <c r="BN6" s="7" t="inlineStr"/>
      <c r="BO6" s="7" t="inlineStr"/>
      <c r="BP6" s="7" t="inlineStr"/>
      <c r="BQ6" s="7" t="inlineStr"/>
      <c r="BR6" s="7" t="inlineStr"/>
      <c r="BS6" s="7" t="inlineStr"/>
      <c r="BT6" s="7" t="inlineStr"/>
      <c r="BU6" s="7" t="inlineStr"/>
      <c r="BV6" s="7" t="inlineStr"/>
      <c r="BW6" s="7" t="inlineStr"/>
      <c r="BX6" s="7" t="inlineStr"/>
      <c r="BY6" s="7" t="inlineStr"/>
      <c r="BZ6" s="7" t="inlineStr"/>
      <c r="CA6" s="7" t="inlineStr"/>
      <c r="CB6" s="7" t="inlineStr"/>
      <c r="CC6" s="7" t="inlineStr"/>
      <c r="CD6" s="7" t="inlineStr"/>
      <c r="CE6" s="7" t="inlineStr"/>
      <c r="CF6" s="7" t="inlineStr"/>
      <c r="CG6" s="7" t="inlineStr"/>
      <c r="CH6" s="7" t="inlineStr"/>
      <c r="CI6" s="3" t="n">
        <v>0</v>
      </c>
      <c r="CJ6" s="3" t="n">
        <v>0</v>
      </c>
      <c r="CK6" s="3" t="n">
        <v>0</v>
      </c>
      <c r="CL6" s="3" t="n">
        <v>0</v>
      </c>
      <c r="CM6" s="3" t="n">
        <v>0</v>
      </c>
      <c r="CN6" s="3" t="n">
        <v>0</v>
      </c>
      <c r="CO6" s="3" t="n">
        <v>0</v>
      </c>
      <c r="CP6" s="3" t="n">
        <v>0</v>
      </c>
      <c r="CQ6" s="3" t="n">
        <v>0</v>
      </c>
      <c r="CR6" s="3" t="n">
        <v>0</v>
      </c>
      <c r="CS6" s="3" t="n">
        <v>0</v>
      </c>
      <c r="CT6" s="3" t="n">
        <v>0</v>
      </c>
      <c r="CU6" s="3" t="n">
        <v>0</v>
      </c>
      <c r="CV6" s="3" t="n">
        <v>0</v>
      </c>
      <c r="CW6" s="3" t="n">
        <v>0</v>
      </c>
      <c r="CX6" s="3" t="n">
        <v>0</v>
      </c>
      <c r="CY6" s="7" t="n">
        <v>0</v>
      </c>
      <c r="CZ6" s="7" t="n">
        <v>0</v>
      </c>
      <c r="DA6" s="7" t="n">
        <v>0</v>
      </c>
      <c r="DB6" s="7" t="n">
        <v>0</v>
      </c>
      <c r="DC6" s="7" t="n">
        <v>0</v>
      </c>
      <c r="DD6" s="7" t="inlineStr"/>
      <c r="DE6" s="7" t="inlineStr"/>
      <c r="DF6" s="7" t="inlineStr"/>
      <c r="DG6" s="7" t="inlineStr"/>
      <c r="DH6" s="7" t="inlineStr"/>
      <c r="DI6" s="7" t="inlineStr"/>
      <c r="DJ6" s="7" t="inlineStr"/>
      <c r="DK6" s="7" t="inlineStr"/>
      <c r="DL6" s="7" t="inlineStr"/>
      <c r="DM6" s="7" t="inlineStr"/>
      <c r="DN6" s="7" t="inlineStr"/>
    </row>
    <row r="7" ht="15.75" customHeight="1" s="19">
      <c r="A7" s="5" t="n">
        <v>22.5</v>
      </c>
      <c r="B7" s="7" t="inlineStr"/>
      <c r="C7" s="7" t="inlineStr"/>
      <c r="D7" s="7" t="inlineStr"/>
      <c r="E7" s="7" t="inlineStr"/>
      <c r="F7" s="7" t="inlineStr"/>
      <c r="G7" s="7" t="inlineStr"/>
      <c r="H7" s="7" t="inlineStr"/>
      <c r="I7" s="7" t="inlineStr"/>
      <c r="J7" s="7" t="inlineStr"/>
      <c r="K7" s="7" t="inlineStr"/>
      <c r="L7" s="7" t="inlineStr"/>
      <c r="M7" s="7" t="inlineStr"/>
      <c r="N7" s="7" t="inlineStr"/>
      <c r="O7" s="7" t="inlineStr"/>
      <c r="P7" s="7" t="inlineStr"/>
      <c r="Q7" s="7" t="inlineStr"/>
      <c r="R7" s="7" t="inlineStr"/>
      <c r="S7" s="7" t="inlineStr"/>
      <c r="T7" s="7" t="inlineStr"/>
      <c r="U7" s="7" t="inlineStr"/>
      <c r="V7" s="7" t="inlineStr"/>
      <c r="W7" s="7" t="inlineStr"/>
      <c r="X7" s="7" t="inlineStr"/>
      <c r="Y7" s="7" t="inlineStr"/>
      <c r="Z7" s="7" t="inlineStr"/>
      <c r="AA7" s="7" t="inlineStr"/>
      <c r="AB7" s="7" t="inlineStr"/>
      <c r="AC7" s="7" t="inlineStr"/>
      <c r="AD7" s="7" t="inlineStr"/>
      <c r="AE7" s="7" t="inlineStr"/>
      <c r="AF7" s="7" t="inlineStr"/>
      <c r="AG7" s="7" t="inlineStr"/>
      <c r="AH7" s="7" t="inlineStr"/>
      <c r="AI7" s="7" t="inlineStr"/>
      <c r="AJ7" s="7" t="inlineStr"/>
      <c r="AK7" s="7" t="inlineStr"/>
      <c r="AL7" s="7" t="inlineStr"/>
      <c r="AM7" s="7" t="inlineStr"/>
      <c r="AN7" s="7" t="inlineStr"/>
      <c r="AO7" s="7" t="inlineStr"/>
      <c r="AP7" s="7" t="inlineStr"/>
      <c r="AQ7" s="7" t="inlineStr"/>
      <c r="AR7" s="7" t="inlineStr"/>
      <c r="AS7" s="7" t="inlineStr"/>
      <c r="AT7" s="7" t="inlineStr"/>
      <c r="AU7" s="7" t="inlineStr"/>
      <c r="AV7" s="7" t="inlineStr"/>
      <c r="AW7" s="7" t="inlineStr"/>
      <c r="AX7" s="7" t="inlineStr"/>
      <c r="AY7" s="7" t="inlineStr"/>
      <c r="AZ7" s="7" t="inlineStr"/>
      <c r="BA7" s="7" t="inlineStr"/>
      <c r="BB7" s="7" t="inlineStr"/>
      <c r="BC7" s="7" t="inlineStr"/>
      <c r="BD7" s="7" t="inlineStr"/>
      <c r="BE7" s="7" t="inlineStr"/>
      <c r="BF7" s="7" t="inlineStr"/>
      <c r="BG7" s="7" t="inlineStr"/>
      <c r="BH7" s="7" t="inlineStr"/>
      <c r="BI7" s="7" t="inlineStr"/>
      <c r="BJ7" s="7" t="inlineStr"/>
      <c r="BK7" s="7" t="inlineStr"/>
      <c r="BL7" s="7" t="inlineStr"/>
      <c r="BM7" s="7" t="inlineStr"/>
      <c r="BN7" s="7" t="inlineStr"/>
      <c r="BO7" s="7" t="inlineStr"/>
      <c r="BP7" s="7" t="inlineStr"/>
      <c r="BQ7" s="7" t="inlineStr"/>
      <c r="BR7" s="7" t="inlineStr"/>
      <c r="BS7" s="7" t="inlineStr"/>
      <c r="BT7" s="7" t="inlineStr"/>
      <c r="BU7" s="7" t="inlineStr"/>
      <c r="BV7" s="7" t="inlineStr"/>
      <c r="BW7" s="7" t="inlineStr"/>
      <c r="BX7" s="7" t="inlineStr"/>
      <c r="BY7" s="7" t="inlineStr"/>
      <c r="BZ7" s="7" t="inlineStr"/>
      <c r="CA7" s="7" t="inlineStr"/>
      <c r="CB7" s="7" t="inlineStr"/>
      <c r="CC7" s="7" t="inlineStr"/>
      <c r="CD7" s="3" t="n">
        <v>0</v>
      </c>
      <c r="CE7" s="3" t="n">
        <v>0</v>
      </c>
      <c r="CF7" s="3" t="n">
        <v>0</v>
      </c>
      <c r="CG7" s="3" t="n">
        <v>0</v>
      </c>
      <c r="CH7" s="3" t="n">
        <v>0</v>
      </c>
      <c r="CI7" s="3" t="n">
        <v>1.261909905689901e-07</v>
      </c>
      <c r="CJ7" s="3" t="n">
        <v>0</v>
      </c>
      <c r="CK7" s="3" t="n">
        <v>0</v>
      </c>
      <c r="CL7" s="3" t="n">
        <v>0</v>
      </c>
      <c r="CM7" s="3" t="n">
        <v>0</v>
      </c>
      <c r="CN7" s="3" t="n">
        <v>0</v>
      </c>
      <c r="CO7" s="3" t="n">
        <v>0</v>
      </c>
      <c r="CP7" s="3" t="n">
        <v>0</v>
      </c>
      <c r="CQ7" s="3" t="n">
        <v>0</v>
      </c>
      <c r="CR7" s="3" t="n">
        <v>0</v>
      </c>
      <c r="CS7" s="3" t="n">
        <v>0</v>
      </c>
      <c r="CT7" s="7" t="n">
        <v>0</v>
      </c>
      <c r="CU7" s="7" t="n">
        <v>0</v>
      </c>
      <c r="CV7" s="7" t="n">
        <v>0</v>
      </c>
      <c r="CW7" s="7" t="n">
        <v>0</v>
      </c>
      <c r="CX7" s="7" t="n">
        <v>0</v>
      </c>
      <c r="CY7" s="7" t="inlineStr"/>
      <c r="CZ7" s="7" t="inlineStr"/>
      <c r="DA7" s="7" t="inlineStr"/>
      <c r="DB7" s="7" t="inlineStr"/>
      <c r="DC7" s="7" t="inlineStr"/>
      <c r="DD7" s="7" t="inlineStr"/>
      <c r="DE7" s="7" t="inlineStr"/>
      <c r="DF7" s="7" t="inlineStr"/>
      <c r="DG7" s="7" t="inlineStr"/>
      <c r="DH7" s="7" t="inlineStr"/>
      <c r="DI7" s="7" t="inlineStr"/>
      <c r="DJ7" s="7" t="inlineStr"/>
      <c r="DK7" s="7" t="inlineStr"/>
      <c r="DL7" s="7" t="inlineStr"/>
      <c r="DM7" s="7" t="inlineStr"/>
      <c r="DN7" s="7" t="inlineStr"/>
    </row>
    <row r="8" ht="15.75" customHeight="1" s="19">
      <c r="A8" s="5" t="n">
        <v>27.5</v>
      </c>
      <c r="B8" s="7" t="inlineStr"/>
      <c r="C8" s="7" t="inlineStr"/>
      <c r="D8" s="7" t="inlineStr"/>
      <c r="E8" s="7" t="inlineStr"/>
      <c r="F8" s="7" t="inlineStr"/>
      <c r="G8" s="7" t="inlineStr"/>
      <c r="H8" s="7" t="inlineStr"/>
      <c r="I8" s="7" t="inlineStr"/>
      <c r="J8" s="7" t="inlineStr"/>
      <c r="K8" s="7" t="inlineStr"/>
      <c r="L8" s="7" t="inlineStr"/>
      <c r="M8" s="7" t="inlineStr"/>
      <c r="N8" s="7" t="inlineStr"/>
      <c r="O8" s="7" t="inlineStr"/>
      <c r="P8" s="7" t="inlineStr"/>
      <c r="Q8" s="7" t="inlineStr"/>
      <c r="R8" s="7" t="inlineStr"/>
      <c r="S8" s="7" t="inlineStr"/>
      <c r="T8" s="7" t="inlineStr"/>
      <c r="U8" s="7" t="inlineStr"/>
      <c r="V8" s="7" t="inlineStr"/>
      <c r="W8" s="7" t="inlineStr"/>
      <c r="X8" s="7" t="inlineStr"/>
      <c r="Y8" s="7" t="inlineStr"/>
      <c r="Z8" s="7" t="inlineStr"/>
      <c r="AA8" s="7" t="inlineStr"/>
      <c r="AB8" s="7" t="inlineStr"/>
      <c r="AC8" s="7" t="inlineStr"/>
      <c r="AD8" s="7" t="inlineStr"/>
      <c r="AE8" s="7" t="inlineStr"/>
      <c r="AF8" s="7" t="inlineStr"/>
      <c r="AG8" s="7" t="inlineStr"/>
      <c r="AH8" s="7" t="inlineStr"/>
      <c r="AI8" s="7" t="inlineStr"/>
      <c r="AJ8" s="7" t="inlineStr"/>
      <c r="AK8" s="7" t="inlineStr"/>
      <c r="AL8" s="7" t="inlineStr"/>
      <c r="AM8" s="7" t="inlineStr"/>
      <c r="AN8" s="7" t="inlineStr"/>
      <c r="AO8" s="7" t="inlineStr"/>
      <c r="AP8" s="7" t="inlineStr"/>
      <c r="AQ8" s="7" t="inlineStr"/>
      <c r="AR8" s="7" t="inlineStr"/>
      <c r="AS8" s="7" t="inlineStr"/>
      <c r="AT8" s="7" t="inlineStr"/>
      <c r="AU8" s="7" t="inlineStr"/>
      <c r="AV8" s="7" t="inlineStr"/>
      <c r="AW8" s="7" t="inlineStr"/>
      <c r="AX8" s="7" t="inlineStr"/>
      <c r="AY8" s="7" t="inlineStr"/>
      <c r="AZ8" s="7" t="inlineStr"/>
      <c r="BA8" s="7" t="inlineStr"/>
      <c r="BB8" s="7" t="inlineStr"/>
      <c r="BC8" s="7" t="inlineStr"/>
      <c r="BD8" s="7" t="inlineStr"/>
      <c r="BE8" s="7" t="inlineStr"/>
      <c r="BF8" s="7" t="inlineStr"/>
      <c r="BG8" s="7" t="inlineStr"/>
      <c r="BH8" s="7" t="inlineStr"/>
      <c r="BI8" s="7" t="inlineStr"/>
      <c r="BJ8" s="7" t="inlineStr"/>
      <c r="BK8" s="7" t="inlineStr"/>
      <c r="BL8" s="7" t="inlineStr"/>
      <c r="BM8" s="7" t="inlineStr"/>
      <c r="BN8" s="7" t="inlineStr"/>
      <c r="BO8" s="7" t="inlineStr"/>
      <c r="BP8" s="7" t="inlineStr"/>
      <c r="BQ8" s="7" t="inlineStr"/>
      <c r="BR8" s="7" t="inlineStr"/>
      <c r="BS8" s="7" t="inlineStr"/>
      <c r="BT8" s="7" t="inlineStr"/>
      <c r="BU8" s="7" t="inlineStr"/>
      <c r="BV8" s="7" t="inlineStr"/>
      <c r="BW8" s="7" t="inlineStr"/>
      <c r="BX8" s="7" t="inlineStr"/>
      <c r="BY8" s="3" t="n">
        <v>0</v>
      </c>
      <c r="BZ8" s="3" t="n">
        <v>0</v>
      </c>
      <c r="CA8" s="3" t="n">
        <v>0</v>
      </c>
      <c r="CB8" s="3" t="n">
        <v>0</v>
      </c>
      <c r="CC8" s="3" t="n">
        <v>0</v>
      </c>
      <c r="CD8" s="3" t="n">
        <v>0</v>
      </c>
      <c r="CE8" s="3" t="n">
        <v>0</v>
      </c>
      <c r="CF8" s="3" t="n">
        <v>0</v>
      </c>
      <c r="CG8" s="3" t="n">
        <v>0</v>
      </c>
      <c r="CH8" s="3" t="n">
        <v>0</v>
      </c>
      <c r="CI8" s="3" t="n">
        <v>0</v>
      </c>
      <c r="CJ8" s="3" t="n">
        <v>0</v>
      </c>
      <c r="CK8" s="3" t="n">
        <v>0</v>
      </c>
      <c r="CL8" s="3" t="n">
        <v>1.249355644826181e-07</v>
      </c>
      <c r="CM8" s="3" t="n">
        <v>0</v>
      </c>
      <c r="CN8" s="3" t="n">
        <v>0</v>
      </c>
      <c r="CO8" s="7" t="n">
        <v>0</v>
      </c>
      <c r="CP8" s="7" t="n">
        <v>0</v>
      </c>
      <c r="CQ8" s="7" t="n">
        <v>0</v>
      </c>
      <c r="CR8" s="7" t="n">
        <v>0</v>
      </c>
      <c r="CS8" s="7" t="n">
        <v>0</v>
      </c>
      <c r="CT8" s="7" t="inlineStr"/>
      <c r="CU8" s="7" t="inlineStr"/>
      <c r="CV8" s="7" t="inlineStr"/>
      <c r="CW8" s="7" t="inlineStr"/>
      <c r="CX8" s="7" t="inlineStr"/>
      <c r="CY8" s="7" t="inlineStr"/>
      <c r="CZ8" s="7" t="inlineStr"/>
      <c r="DA8" s="7" t="inlineStr"/>
      <c r="DB8" s="7" t="inlineStr"/>
      <c r="DC8" s="7" t="inlineStr"/>
      <c r="DD8" s="7" t="inlineStr"/>
      <c r="DE8" s="7" t="inlineStr"/>
      <c r="DF8" s="7" t="inlineStr"/>
      <c r="DG8" s="7" t="inlineStr"/>
      <c r="DH8" s="7" t="inlineStr"/>
      <c r="DI8" s="7" t="inlineStr"/>
      <c r="DJ8" s="7" t="inlineStr"/>
      <c r="DK8" s="7" t="inlineStr"/>
      <c r="DL8" s="7" t="inlineStr"/>
      <c r="DM8" s="7" t="inlineStr"/>
      <c r="DN8" s="7" t="inlineStr"/>
    </row>
    <row r="9" ht="15.75" customHeight="1" s="19">
      <c r="A9" s="5" t="n">
        <v>32.5</v>
      </c>
      <c r="B9" s="7" t="inlineStr"/>
      <c r="C9" s="7" t="inlineStr"/>
      <c r="D9" s="7" t="inlineStr"/>
      <c r="E9" s="7" t="inlineStr"/>
      <c r="F9" s="7" t="inlineStr"/>
      <c r="G9" s="7" t="inlineStr"/>
      <c r="H9" s="7" t="inlineStr"/>
      <c r="I9" s="7" t="inlineStr"/>
      <c r="J9" s="7" t="inlineStr"/>
      <c r="K9" s="7" t="inlineStr"/>
      <c r="L9" s="7" t="inlineStr"/>
      <c r="M9" s="7" t="inlineStr"/>
      <c r="N9" s="7" t="inlineStr"/>
      <c r="O9" s="7" t="inlineStr"/>
      <c r="P9" s="7" t="inlineStr"/>
      <c r="Q9" s="7" t="inlineStr"/>
      <c r="R9" s="7" t="inlineStr"/>
      <c r="S9" s="7" t="inlineStr"/>
      <c r="T9" s="7" t="inlineStr"/>
      <c r="U9" s="7" t="inlineStr"/>
      <c r="V9" s="7" t="inlineStr"/>
      <c r="W9" s="7" t="inlineStr"/>
      <c r="X9" s="7" t="inlineStr"/>
      <c r="Y9" s="7" t="inlineStr"/>
      <c r="Z9" s="7" t="inlineStr"/>
      <c r="AA9" s="7" t="inlineStr"/>
      <c r="AB9" s="7" t="inlineStr"/>
      <c r="AC9" s="7" t="inlineStr"/>
      <c r="AD9" s="7" t="inlineStr"/>
      <c r="AE9" s="7" t="inlineStr"/>
      <c r="AF9" s="7" t="inlineStr"/>
      <c r="AG9" s="7" t="inlineStr"/>
      <c r="AH9" s="7" t="inlineStr"/>
      <c r="AI9" s="7" t="inlineStr"/>
      <c r="AJ9" s="7" t="inlineStr"/>
      <c r="AK9" s="7" t="inlineStr"/>
      <c r="AL9" s="7" t="inlineStr"/>
      <c r="AM9" s="7" t="inlineStr"/>
      <c r="AN9" s="7" t="inlineStr"/>
      <c r="AO9" s="7" t="inlineStr"/>
      <c r="AP9" s="7" t="inlineStr"/>
      <c r="AQ9" s="7" t="inlineStr"/>
      <c r="AR9" s="7" t="inlineStr"/>
      <c r="AS9" s="7" t="inlineStr"/>
      <c r="AT9" s="7" t="inlineStr"/>
      <c r="AU9" s="7" t="inlineStr"/>
      <c r="AV9" s="7" t="inlineStr"/>
      <c r="AW9" s="7" t="inlineStr"/>
      <c r="AX9" s="7" t="inlineStr"/>
      <c r="AY9" s="7" t="inlineStr"/>
      <c r="AZ9" s="7" t="inlineStr"/>
      <c r="BA9" s="7" t="inlineStr"/>
      <c r="BB9" s="7" t="inlineStr"/>
      <c r="BC9" s="7" t="inlineStr"/>
      <c r="BD9" s="7" t="inlineStr"/>
      <c r="BE9" s="7" t="inlineStr"/>
      <c r="BF9" s="7" t="inlineStr"/>
      <c r="BG9" s="7" t="inlineStr"/>
      <c r="BH9" s="7" t="inlineStr"/>
      <c r="BI9" s="7" t="inlineStr"/>
      <c r="BJ9" s="7" t="inlineStr"/>
      <c r="BK9" s="7" t="inlineStr"/>
      <c r="BL9" s="7" t="inlineStr"/>
      <c r="BM9" s="7" t="inlineStr"/>
      <c r="BN9" s="7" t="inlineStr"/>
      <c r="BO9" s="7" t="inlineStr"/>
      <c r="BP9" s="7" t="inlineStr"/>
      <c r="BQ9" s="7" t="inlineStr"/>
      <c r="BR9" s="7" t="inlineStr"/>
      <c r="BS9" s="7" t="inlineStr"/>
      <c r="BT9" s="3" t="n">
        <v>0</v>
      </c>
      <c r="BU9" s="3" t="n">
        <v>1.237697442137335e-07</v>
      </c>
      <c r="BV9" s="3" t="n">
        <v>0</v>
      </c>
      <c r="BW9" s="3" t="n">
        <v>0</v>
      </c>
      <c r="BX9" s="3" t="n">
        <v>0</v>
      </c>
      <c r="BY9" s="3" t="n">
        <v>0</v>
      </c>
      <c r="BZ9" s="3" t="n">
        <v>2.60849003511158e-07</v>
      </c>
      <c r="CA9" s="3" t="n">
        <v>1.339561400806148e-07</v>
      </c>
      <c r="CB9" s="3" t="n">
        <v>1.387798118117996e-07</v>
      </c>
      <c r="CC9" s="3" t="n">
        <v>0</v>
      </c>
      <c r="CD9" s="3" t="n">
        <v>0</v>
      </c>
      <c r="CE9" s="3" t="n">
        <v>0</v>
      </c>
      <c r="CF9" s="3" t="n">
        <v>0</v>
      </c>
      <c r="CG9" s="3" t="n">
        <v>0</v>
      </c>
      <c r="CH9" s="3" t="n">
        <v>0</v>
      </c>
      <c r="CI9" s="3" t="n">
        <v>0</v>
      </c>
      <c r="CJ9" s="7" t="n">
        <v>0</v>
      </c>
      <c r="CK9" s="7" t="n">
        <v>0</v>
      </c>
      <c r="CL9" s="7" t="n">
        <v>0</v>
      </c>
      <c r="CM9" s="7" t="n">
        <v>1.229244967010138e-07</v>
      </c>
      <c r="CN9" s="7" t="n">
        <v>1.220528657341584e-07</v>
      </c>
      <c r="CO9" s="7" t="inlineStr"/>
      <c r="CP9" s="7" t="inlineStr"/>
      <c r="CQ9" s="7" t="inlineStr"/>
      <c r="CR9" s="7" t="inlineStr"/>
      <c r="CS9" s="7" t="inlineStr"/>
      <c r="CT9" s="7" t="inlineStr"/>
      <c r="CU9" s="7" t="inlineStr"/>
      <c r="CV9" s="7" t="inlineStr"/>
      <c r="CW9" s="7" t="inlineStr"/>
      <c r="CX9" s="7" t="inlineStr"/>
      <c r="CY9" s="7" t="inlineStr"/>
      <c r="CZ9" s="7" t="inlineStr"/>
      <c r="DA9" s="7" t="inlineStr"/>
      <c r="DB9" s="7" t="inlineStr"/>
      <c r="DC9" s="7" t="inlineStr"/>
      <c r="DD9" s="7" t="inlineStr"/>
      <c r="DE9" s="7" t="inlineStr"/>
      <c r="DF9" s="7" t="inlineStr"/>
      <c r="DG9" s="7" t="inlineStr"/>
      <c r="DH9" s="7" t="inlineStr"/>
      <c r="DI9" s="7" t="inlineStr"/>
      <c r="DJ9" s="7" t="inlineStr"/>
      <c r="DK9" s="7" t="inlineStr"/>
      <c r="DL9" s="7" t="inlineStr"/>
      <c r="DM9" s="7" t="inlineStr"/>
      <c r="DN9" s="7" t="inlineStr"/>
    </row>
    <row r="10" ht="15.75" customHeight="1" s="19">
      <c r="A10" s="5" t="n">
        <v>37.5</v>
      </c>
      <c r="B10" s="7" t="inlineStr"/>
      <c r="C10" s="7" t="inlineStr"/>
      <c r="D10" s="7" t="inlineStr"/>
      <c r="E10" s="7" t="inlineStr"/>
      <c r="F10" s="7" t="inlineStr"/>
      <c r="G10" s="7" t="inlineStr"/>
      <c r="H10" s="7" t="inlineStr"/>
      <c r="I10" s="7" t="inlineStr"/>
      <c r="J10" s="7" t="inlineStr"/>
      <c r="K10" s="7" t="inlineStr"/>
      <c r="L10" s="7" t="inlineStr"/>
      <c r="M10" s="7" t="inlineStr"/>
      <c r="N10" s="7" t="inlineStr"/>
      <c r="O10" s="7" t="inlineStr"/>
      <c r="P10" s="7" t="inlineStr"/>
      <c r="Q10" s="7" t="inlineStr"/>
      <c r="R10" s="7" t="inlineStr"/>
      <c r="S10" s="7" t="inlineStr"/>
      <c r="T10" s="7" t="inlineStr"/>
      <c r="U10" s="7" t="inlineStr"/>
      <c r="V10" s="7" t="inlineStr"/>
      <c r="W10" s="7" t="inlineStr"/>
      <c r="X10" s="7" t="inlineStr"/>
      <c r="Y10" s="7" t="inlineStr"/>
      <c r="Z10" s="7" t="inlineStr"/>
      <c r="AA10" s="7" t="inlineStr"/>
      <c r="AB10" s="7" t="inlineStr"/>
      <c r="AC10" s="7" t="inlineStr"/>
      <c r="AD10" s="7" t="inlineStr"/>
      <c r="AE10" s="7" t="inlineStr"/>
      <c r="AF10" s="7" t="inlineStr"/>
      <c r="AG10" s="7" t="inlineStr"/>
      <c r="AH10" s="7" t="inlineStr"/>
      <c r="AI10" s="7" t="inlineStr"/>
      <c r="AJ10" s="7" t="inlineStr"/>
      <c r="AK10" s="7" t="inlineStr"/>
      <c r="AL10" s="7" t="inlineStr"/>
      <c r="AM10" s="7" t="inlineStr"/>
      <c r="AN10" s="7" t="inlineStr"/>
      <c r="AO10" s="7" t="inlineStr"/>
      <c r="AP10" s="7" t="inlineStr"/>
      <c r="AQ10" s="7" t="inlineStr"/>
      <c r="AR10" s="7" t="inlineStr"/>
      <c r="AS10" s="7" t="inlineStr"/>
      <c r="AT10" s="7" t="inlineStr"/>
      <c r="AU10" s="7" t="inlineStr"/>
      <c r="AV10" s="7" t="inlineStr"/>
      <c r="AW10" s="7" t="inlineStr"/>
      <c r="AX10" s="7" t="inlineStr"/>
      <c r="AY10" s="7" t="inlineStr"/>
      <c r="AZ10" s="7" t="inlineStr"/>
      <c r="BA10" s="7" t="inlineStr"/>
      <c r="BB10" s="7" t="inlineStr"/>
      <c r="BC10" s="7" t="inlineStr"/>
      <c r="BD10" s="7" t="inlineStr"/>
      <c r="BE10" s="7" t="inlineStr"/>
      <c r="BF10" s="7" t="inlineStr"/>
      <c r="BG10" s="7" t="inlineStr"/>
      <c r="BH10" s="7" t="inlineStr"/>
      <c r="BI10" s="7" t="inlineStr"/>
      <c r="BJ10" s="7" t="inlineStr"/>
      <c r="BK10" s="7" t="inlineStr"/>
      <c r="BL10" s="7" t="inlineStr"/>
      <c r="BM10" s="7" t="inlineStr"/>
      <c r="BN10" s="7" t="inlineStr"/>
      <c r="BO10" s="3" t="n">
        <v>1.079141077084234e-07</v>
      </c>
      <c r="BP10" s="3" t="n">
        <v>1.094841163181149e-07</v>
      </c>
      <c r="BQ10" s="3" t="n">
        <v>0</v>
      </c>
      <c r="BR10" s="3" t="n">
        <v>0</v>
      </c>
      <c r="BS10" s="3" t="n">
        <v>1.181446004845819e-07</v>
      </c>
      <c r="BT10" s="3" t="n">
        <v>0</v>
      </c>
      <c r="BU10" s="3" t="n">
        <v>2.434813647276581e-07</v>
      </c>
      <c r="BV10" s="3" t="n">
        <v>1.212030273122538e-07</v>
      </c>
      <c r="BW10" s="3" t="n">
        <v>1.23833933246823e-07</v>
      </c>
      <c r="BX10" s="3" t="n">
        <v>1.254347253995535e-07</v>
      </c>
      <c r="BY10" s="3" t="n">
        <v>0</v>
      </c>
      <c r="BZ10" s="3" t="n">
        <v>0</v>
      </c>
      <c r="CA10" s="3" t="n">
        <v>0</v>
      </c>
      <c r="CB10" s="3" t="n">
        <v>0</v>
      </c>
      <c r="CC10" s="3" t="n">
        <v>2.693976403460682e-07</v>
      </c>
      <c r="CD10" s="3" t="n">
        <v>3.987997191918244e-07</v>
      </c>
      <c r="CE10" s="7" t="n">
        <v>1.305025928907668e-07</v>
      </c>
      <c r="CF10" s="7" t="n">
        <v>0</v>
      </c>
      <c r="CG10" s="7" t="n">
        <v>1.258496423982411e-07</v>
      </c>
      <c r="CH10" s="7" t="n">
        <v>0</v>
      </c>
      <c r="CI10" s="7" t="n">
        <v>0</v>
      </c>
      <c r="CJ10" s="7" t="inlineStr"/>
      <c r="CK10" s="7" t="inlineStr"/>
      <c r="CL10" s="7" t="inlineStr"/>
      <c r="CM10" s="7" t="inlineStr"/>
      <c r="CN10" s="7" t="inlineStr"/>
      <c r="CO10" s="7" t="inlineStr"/>
      <c r="CP10" s="7" t="inlineStr"/>
      <c r="CQ10" s="7" t="inlineStr"/>
      <c r="CR10" s="7" t="inlineStr"/>
      <c r="CS10" s="7" t="inlineStr"/>
      <c r="CT10" s="7" t="inlineStr"/>
      <c r="CU10" s="7" t="inlineStr"/>
      <c r="CV10" s="7" t="inlineStr"/>
      <c r="CW10" s="7" t="inlineStr"/>
      <c r="CX10" s="7" t="inlineStr"/>
      <c r="CY10" s="7" t="inlineStr"/>
      <c r="CZ10" s="7" t="inlineStr"/>
      <c r="DA10" s="7" t="inlineStr"/>
      <c r="DB10" s="7" t="inlineStr"/>
      <c r="DC10" s="7" t="inlineStr"/>
      <c r="DD10" s="7" t="inlineStr"/>
      <c r="DE10" s="7" t="inlineStr"/>
      <c r="DF10" s="7" t="inlineStr"/>
      <c r="DG10" s="7" t="inlineStr"/>
      <c r="DH10" s="7" t="inlineStr"/>
      <c r="DI10" s="7" t="inlineStr"/>
      <c r="DJ10" s="7" t="inlineStr"/>
      <c r="DK10" s="7" t="inlineStr"/>
      <c r="DL10" s="7" t="inlineStr"/>
      <c r="DM10" s="7" t="inlineStr"/>
      <c r="DN10" s="7" t="inlineStr"/>
    </row>
    <row r="11" ht="15.75" customHeight="1" s="19">
      <c r="A11" s="5" t="n">
        <v>42.5</v>
      </c>
      <c r="B11" s="7" t="inlineStr"/>
      <c r="C11" s="7" t="inlineStr"/>
      <c r="D11" s="7" t="inlineStr"/>
      <c r="E11" s="7" t="inlineStr"/>
      <c r="F11" s="7" t="inlineStr"/>
      <c r="G11" s="7" t="inlineStr"/>
      <c r="H11" s="7" t="inlineStr"/>
      <c r="I11" s="7" t="inlineStr"/>
      <c r="J11" s="7" t="inlineStr"/>
      <c r="K11" s="7" t="inlineStr"/>
      <c r="L11" s="7" t="inlineStr"/>
      <c r="M11" s="7" t="inlineStr"/>
      <c r="N11" s="7" t="inlineStr"/>
      <c r="O11" s="7" t="inlineStr"/>
      <c r="P11" s="7" t="inlineStr"/>
      <c r="Q11" s="7" t="inlineStr"/>
      <c r="R11" s="7" t="inlineStr"/>
      <c r="S11" s="7" t="inlineStr"/>
      <c r="T11" s="7" t="inlineStr"/>
      <c r="U11" s="7" t="inlineStr"/>
      <c r="V11" s="7" t="inlineStr"/>
      <c r="W11" s="7" t="inlineStr"/>
      <c r="X11" s="7" t="inlineStr"/>
      <c r="Y11" s="7" t="inlineStr"/>
      <c r="Z11" s="7" t="inlineStr"/>
      <c r="AA11" s="7" t="inlineStr"/>
      <c r="AB11" s="7" t="inlineStr"/>
      <c r="AC11" s="7" t="inlineStr"/>
      <c r="AD11" s="7" t="inlineStr"/>
      <c r="AE11" s="7" t="inlineStr"/>
      <c r="AF11" s="7" t="inlineStr"/>
      <c r="AG11" s="7" t="inlineStr"/>
      <c r="AH11" s="7" t="inlineStr"/>
      <c r="AI11" s="7" t="inlineStr"/>
      <c r="AJ11" s="7" t="inlineStr"/>
      <c r="AK11" s="7" t="inlineStr"/>
      <c r="AL11" s="7" t="inlineStr"/>
      <c r="AM11" s="7" t="inlineStr"/>
      <c r="AN11" s="7" t="inlineStr"/>
      <c r="AO11" s="7" t="inlineStr"/>
      <c r="AP11" s="7" t="inlineStr"/>
      <c r="AQ11" s="7" t="inlineStr"/>
      <c r="AR11" s="7" t="inlineStr"/>
      <c r="AS11" s="7" t="inlineStr"/>
      <c r="AT11" s="7" t="inlineStr"/>
      <c r="AU11" s="7" t="inlineStr"/>
      <c r="AV11" s="7" t="inlineStr"/>
      <c r="AW11" s="7" t="inlineStr"/>
      <c r="AX11" s="7" t="inlineStr"/>
      <c r="AY11" s="7" t="inlineStr"/>
      <c r="AZ11" s="7" t="inlineStr"/>
      <c r="BA11" s="7" t="inlineStr"/>
      <c r="BB11" s="7" t="inlineStr"/>
      <c r="BC11" s="7" t="inlineStr"/>
      <c r="BD11" s="7" t="inlineStr"/>
      <c r="BE11" s="7" t="inlineStr"/>
      <c r="BF11" s="7" t="inlineStr"/>
      <c r="BG11" s="7" t="inlineStr"/>
      <c r="BH11" s="7" t="inlineStr"/>
      <c r="BI11" s="7" t="inlineStr"/>
      <c r="BJ11" s="3" t="n">
        <v>2.193034636898707e-07</v>
      </c>
      <c r="BK11" s="3" t="n">
        <v>1.084427213137012e-07</v>
      </c>
      <c r="BL11" s="3" t="n">
        <v>0</v>
      </c>
      <c r="BM11" s="3" t="n">
        <v>2.140072679008252e-07</v>
      </c>
      <c r="BN11" s="3" t="n">
        <v>6.432671107711326e-07</v>
      </c>
      <c r="BO11" s="3" t="n">
        <v>3.221354747181637e-07</v>
      </c>
      <c r="BP11" s="3" t="n">
        <v>2.174861235697433e-07</v>
      </c>
      <c r="BQ11" s="3" t="n">
        <v>1.113965710130304e-07</v>
      </c>
      <c r="BR11" s="3" t="n">
        <v>2.324278718206773e-07</v>
      </c>
      <c r="BS11" s="3" t="n">
        <v>1.195138796846602e-07</v>
      </c>
      <c r="BT11" s="3" t="n">
        <v>0</v>
      </c>
      <c r="BU11" s="3" t="n">
        <v>3.705882854325327e-07</v>
      </c>
      <c r="BV11" s="3" t="n">
        <v>7.312394130243733e-07</v>
      </c>
      <c r="BW11" s="3" t="n">
        <v>1.2264748329204e-07</v>
      </c>
      <c r="BX11" s="3" t="n">
        <v>1.24296435563547e-07</v>
      </c>
      <c r="BY11" s="3" t="n">
        <v>5.062486268005999e-07</v>
      </c>
      <c r="BZ11" s="7" t="n">
        <v>5.186789920355545e-07</v>
      </c>
      <c r="CA11" s="7" t="n">
        <v>8.022822255041508e-07</v>
      </c>
      <c r="CB11" s="7" t="n">
        <v>5.387128480051329e-07</v>
      </c>
      <c r="CC11" s="7" t="n">
        <v>2.687841481860766e-07</v>
      </c>
      <c r="CD11" s="7" t="n">
        <v>1.333153624224788e-07</v>
      </c>
      <c r="CE11" s="7" t="inlineStr"/>
      <c r="CF11" s="7" t="inlineStr"/>
      <c r="CG11" s="7" t="inlineStr"/>
      <c r="CH11" s="7" t="inlineStr"/>
      <c r="CI11" s="7" t="inlineStr"/>
      <c r="CJ11" s="7" t="inlineStr"/>
      <c r="CK11" s="7" t="inlineStr"/>
      <c r="CL11" s="7" t="inlineStr"/>
      <c r="CM11" s="7" t="inlineStr"/>
      <c r="CN11" s="7" t="inlineStr"/>
      <c r="CO11" s="7" t="inlineStr"/>
      <c r="CP11" s="7" t="inlineStr"/>
      <c r="CQ11" s="7" t="inlineStr"/>
      <c r="CR11" s="7" t="inlineStr"/>
      <c r="CS11" s="7" t="inlineStr"/>
      <c r="CT11" s="7" t="inlineStr"/>
      <c r="CU11" s="7" t="inlineStr"/>
      <c r="CV11" s="7" t="inlineStr"/>
      <c r="CW11" s="7" t="inlineStr"/>
      <c r="CX11" s="7" t="inlineStr"/>
      <c r="CY11" s="7" t="inlineStr"/>
      <c r="CZ11" s="7" t="inlineStr"/>
      <c r="DA11" s="7" t="inlineStr"/>
      <c r="DB11" s="7" t="inlineStr"/>
      <c r="DC11" s="7" t="inlineStr"/>
      <c r="DD11" s="7" t="inlineStr"/>
      <c r="DE11" s="7" t="inlineStr"/>
      <c r="DF11" s="7" t="inlineStr"/>
      <c r="DG11" s="7" t="inlineStr"/>
      <c r="DH11" s="7" t="inlineStr"/>
      <c r="DI11" s="7" t="inlineStr"/>
      <c r="DJ11" s="7" t="inlineStr"/>
      <c r="DK11" s="7" t="inlineStr"/>
      <c r="DL11" s="7" t="inlineStr"/>
      <c r="DM11" s="7" t="inlineStr"/>
      <c r="DN11" s="7" t="inlineStr"/>
    </row>
    <row r="12" ht="15.75" customHeight="1" s="19">
      <c r="A12" s="5" t="n">
        <v>47.5</v>
      </c>
      <c r="B12" s="7" t="inlineStr"/>
      <c r="C12" s="7" t="inlineStr"/>
      <c r="D12" s="7" t="inlineStr"/>
      <c r="E12" s="7" t="inlineStr"/>
      <c r="F12" s="7" t="inlineStr"/>
      <c r="G12" s="7" t="inlineStr"/>
      <c r="H12" s="7" t="inlineStr"/>
      <c r="I12" s="7" t="inlineStr"/>
      <c r="J12" s="7" t="inlineStr"/>
      <c r="K12" s="7" t="inlineStr"/>
      <c r="L12" s="7" t="inlineStr"/>
      <c r="M12" s="7" t="inlineStr"/>
      <c r="N12" s="7" t="inlineStr"/>
      <c r="O12" s="7" t="inlineStr"/>
      <c r="P12" s="7" t="inlineStr"/>
      <c r="Q12" s="7" t="inlineStr"/>
      <c r="R12" s="7" t="inlineStr"/>
      <c r="S12" s="7" t="inlineStr"/>
      <c r="T12" s="7" t="inlineStr"/>
      <c r="U12" s="7" t="inlineStr"/>
      <c r="V12" s="7" t="inlineStr"/>
      <c r="W12" s="7" t="inlineStr"/>
      <c r="X12" s="7" t="inlineStr"/>
      <c r="Y12" s="7" t="inlineStr"/>
      <c r="Z12" s="7" t="inlineStr"/>
      <c r="AA12" s="7" t="inlineStr"/>
      <c r="AB12" s="7" t="inlineStr"/>
      <c r="AC12" s="7" t="inlineStr"/>
      <c r="AD12" s="7" t="inlineStr"/>
      <c r="AE12" s="7" t="inlineStr"/>
      <c r="AF12" s="7" t="inlineStr"/>
      <c r="AG12" s="7" t="inlineStr"/>
      <c r="AH12" s="7" t="inlineStr"/>
      <c r="AI12" s="7" t="inlineStr"/>
      <c r="AJ12" s="7" t="inlineStr"/>
      <c r="AK12" s="7" t="inlineStr"/>
      <c r="AL12" s="7" t="inlineStr"/>
      <c r="AM12" s="7" t="inlineStr"/>
      <c r="AN12" s="7" t="inlineStr"/>
      <c r="AO12" s="7" t="inlineStr"/>
      <c r="AP12" s="7" t="inlineStr"/>
      <c r="AQ12" s="7" t="inlineStr"/>
      <c r="AR12" s="7" t="inlineStr"/>
      <c r="AS12" s="7" t="inlineStr"/>
      <c r="AT12" s="7" t="inlineStr"/>
      <c r="AU12" s="7" t="inlineStr"/>
      <c r="AV12" s="7" t="inlineStr"/>
      <c r="AW12" s="7" t="inlineStr"/>
      <c r="AX12" s="7" t="inlineStr"/>
      <c r="AY12" s="7" t="inlineStr"/>
      <c r="AZ12" s="7" t="inlineStr"/>
      <c r="BA12" s="7" t="inlineStr"/>
      <c r="BB12" s="7" t="inlineStr"/>
      <c r="BC12" s="7" t="inlineStr"/>
      <c r="BD12" s="7" t="inlineStr"/>
      <c r="BE12" s="3" t="n">
        <v>9.732066477799697e-07</v>
      </c>
      <c r="BF12" s="3" t="n">
        <v>7.118474672229834e-07</v>
      </c>
      <c r="BG12" s="3" t="n">
        <v>4.648005929925965e-07</v>
      </c>
      <c r="BH12" s="3" t="n">
        <v>7.941256483752302e-07</v>
      </c>
      <c r="BI12" s="3" t="n">
        <v>1.22435218691005e-06</v>
      </c>
      <c r="BJ12" s="3" t="n">
        <v>3.076948774517238e-06</v>
      </c>
      <c r="BK12" s="3" t="n">
        <v>1.193679877411247e-06</v>
      </c>
      <c r="BL12" s="3" t="n">
        <v>1.501642421398404e-06</v>
      </c>
      <c r="BM12" s="3" t="n">
        <v>1.957369152318879e-06</v>
      </c>
      <c r="BN12" s="3" t="n">
        <v>1.745553692904302e-06</v>
      </c>
      <c r="BO12" s="3" t="n">
        <v>2.078675459245051e-06</v>
      </c>
      <c r="BP12" s="3" t="n">
        <v>1.436426154049633e-06</v>
      </c>
      <c r="BQ12" s="3" t="n">
        <v>1.244152201889257e-06</v>
      </c>
      <c r="BR12" s="3" t="n">
        <v>1.278142668143735e-06</v>
      </c>
      <c r="BS12" s="3" t="n">
        <v>1.075801190983638e-06</v>
      </c>
      <c r="BT12" s="3" t="n">
        <v>8.54176667651817e-07</v>
      </c>
      <c r="BU12" s="7" t="n">
        <v>7.368603070054782e-07</v>
      </c>
      <c r="BV12" s="7" t="n">
        <v>8.577824827827738e-07</v>
      </c>
      <c r="BW12" s="7" t="n">
        <v>1.108510354225715e-06</v>
      </c>
      <c r="BX12" s="7" t="n">
        <v>1.374844814391576e-06</v>
      </c>
      <c r="BY12" s="7" t="n">
        <v>1.022247426300433e-06</v>
      </c>
      <c r="BZ12" s="7" t="inlineStr"/>
      <c r="CA12" s="7" t="inlineStr"/>
      <c r="CB12" s="7" t="inlineStr"/>
      <c r="CC12" s="7" t="inlineStr"/>
      <c r="CD12" s="7" t="inlineStr"/>
      <c r="CE12" s="7" t="inlineStr"/>
      <c r="CF12" s="7" t="inlineStr"/>
      <c r="CG12" s="7" t="inlineStr"/>
      <c r="CH12" s="7" t="inlineStr"/>
      <c r="CI12" s="7" t="inlineStr"/>
      <c r="CJ12" s="7" t="inlineStr"/>
      <c r="CK12" s="7" t="inlineStr"/>
      <c r="CL12" s="7" t="inlineStr"/>
      <c r="CM12" s="7" t="inlineStr"/>
      <c r="CN12" s="7" t="inlineStr"/>
      <c r="CO12" s="7" t="inlineStr"/>
      <c r="CP12" s="7" t="inlineStr"/>
      <c r="CQ12" s="7" t="inlineStr"/>
      <c r="CR12" s="7" t="inlineStr"/>
      <c r="CS12" s="7" t="inlineStr"/>
      <c r="CT12" s="7" t="inlineStr"/>
      <c r="CU12" s="7" t="inlineStr"/>
      <c r="CV12" s="7" t="inlineStr"/>
      <c r="CW12" s="7" t="inlineStr"/>
      <c r="CX12" s="7" t="inlineStr"/>
      <c r="CY12" s="7" t="inlineStr"/>
      <c r="CZ12" s="7" t="inlineStr"/>
      <c r="DA12" s="7" t="inlineStr"/>
      <c r="DB12" s="7" t="inlineStr"/>
      <c r="DC12" s="7" t="inlineStr"/>
      <c r="DD12" s="7" t="inlineStr"/>
      <c r="DE12" s="7" t="inlineStr"/>
      <c r="DF12" s="7" t="inlineStr"/>
      <c r="DG12" s="7" t="inlineStr"/>
      <c r="DH12" s="7" t="inlineStr"/>
      <c r="DI12" s="7" t="inlineStr"/>
      <c r="DJ12" s="7" t="inlineStr"/>
      <c r="DK12" s="7" t="inlineStr"/>
      <c r="DL12" s="7" t="inlineStr"/>
      <c r="DM12" s="7" t="inlineStr"/>
      <c r="DN12" s="7" t="inlineStr"/>
    </row>
    <row r="13" ht="15.75" customHeight="1" s="19">
      <c r="A13" s="5" t="n">
        <v>52.5</v>
      </c>
      <c r="B13" s="7" t="inlineStr"/>
      <c r="C13" s="7" t="inlineStr"/>
      <c r="D13" s="7" t="inlineStr"/>
      <c r="E13" s="7" t="inlineStr"/>
      <c r="F13" s="7" t="inlineStr"/>
      <c r="G13" s="7" t="inlineStr"/>
      <c r="H13" s="7" t="inlineStr"/>
      <c r="I13" s="7" t="inlineStr"/>
      <c r="J13" s="7" t="inlineStr"/>
      <c r="K13" s="7" t="inlineStr"/>
      <c r="L13" s="7" t="inlineStr"/>
      <c r="M13" s="7" t="inlineStr"/>
      <c r="N13" s="7" t="inlineStr"/>
      <c r="O13" s="7" t="inlineStr"/>
      <c r="P13" s="7" t="inlineStr"/>
      <c r="Q13" s="7" t="inlineStr"/>
      <c r="R13" s="7" t="inlineStr"/>
      <c r="S13" s="7" t="inlineStr"/>
      <c r="T13" s="7" t="inlineStr"/>
      <c r="U13" s="7" t="inlineStr"/>
      <c r="V13" s="7" t="inlineStr"/>
      <c r="W13" s="7" t="inlineStr"/>
      <c r="X13" s="7" t="inlineStr"/>
      <c r="Y13" s="7" t="inlineStr"/>
      <c r="Z13" s="7" t="inlineStr"/>
      <c r="AA13" s="7" t="inlineStr"/>
      <c r="AB13" s="7" t="inlineStr"/>
      <c r="AC13" s="7" t="inlineStr"/>
      <c r="AD13" s="7" t="inlineStr"/>
      <c r="AE13" s="7" t="inlineStr"/>
      <c r="AF13" s="7" t="inlineStr"/>
      <c r="AG13" s="7" t="inlineStr"/>
      <c r="AH13" s="7" t="inlineStr"/>
      <c r="AI13" s="7" t="inlineStr"/>
      <c r="AJ13" s="7" t="inlineStr"/>
      <c r="AK13" s="7" t="inlineStr"/>
      <c r="AL13" s="7" t="inlineStr"/>
      <c r="AM13" s="7" t="inlineStr"/>
      <c r="AN13" s="7" t="inlineStr"/>
      <c r="AO13" s="7" t="inlineStr"/>
      <c r="AP13" s="7" t="inlineStr"/>
      <c r="AQ13" s="7" t="inlineStr"/>
      <c r="AR13" s="7" t="inlineStr"/>
      <c r="AS13" s="7" t="inlineStr"/>
      <c r="AT13" s="7" t="inlineStr"/>
      <c r="AU13" s="7" t="inlineStr"/>
      <c r="AV13" s="7" t="inlineStr"/>
      <c r="AW13" s="7" t="inlineStr"/>
      <c r="AX13" s="7" t="inlineStr"/>
      <c r="AY13" s="7" t="inlineStr"/>
      <c r="AZ13" s="3" t="n">
        <v>2.622465697458555e-06</v>
      </c>
      <c r="BA13" s="3" t="n">
        <v>2.642455433007281e-06</v>
      </c>
      <c r="BB13" s="3" t="n">
        <v>3.661373919200295e-06</v>
      </c>
      <c r="BC13" s="3" t="n">
        <v>2.283820527232657e-06</v>
      </c>
      <c r="BD13" s="3" t="n">
        <v>3.874630941402832e-06</v>
      </c>
      <c r="BE13" s="3" t="n">
        <v>3.916060228027292e-06</v>
      </c>
      <c r="BF13" s="3" t="n">
        <v>4.304764920375002e-06</v>
      </c>
      <c r="BG13" s="3" t="n">
        <v>3.51412449629418e-06</v>
      </c>
      <c r="BH13" s="3" t="n">
        <v>3.221520493242401e-06</v>
      </c>
      <c r="BI13" s="3" t="n">
        <v>4.516652672571136e-06</v>
      </c>
      <c r="BJ13" s="3" t="n">
        <v>4.349177871561416e-06</v>
      </c>
      <c r="BK13" s="3" t="n">
        <v>6.626685663165568e-06</v>
      </c>
      <c r="BL13" s="3" t="n">
        <v>4.341860276548278e-06</v>
      </c>
      <c r="BM13" s="3" t="n">
        <v>4.786049969624898e-06</v>
      </c>
      <c r="BN13" s="3" t="n">
        <v>4.371618621302964e-06</v>
      </c>
      <c r="BO13" s="3" t="n">
        <v>2.852951526488174e-06</v>
      </c>
      <c r="BP13" s="7" t="n">
        <v>3.675655686851957e-06</v>
      </c>
      <c r="BQ13" s="7" t="n">
        <v>4.469685561058999e-06</v>
      </c>
      <c r="BR13" s="7" t="n">
        <v>5.059513408945996e-06</v>
      </c>
      <c r="BS13" s="7" t="n">
        <v>4.96772072007233e-06</v>
      </c>
      <c r="BT13" s="7" t="n">
        <v>4.965248843996971e-06</v>
      </c>
      <c r="BU13" s="7" t="inlineStr"/>
      <c r="BV13" s="7" t="inlineStr"/>
      <c r="BW13" s="7" t="inlineStr"/>
      <c r="BX13" s="7" t="inlineStr"/>
      <c r="BY13" s="7" t="inlineStr"/>
      <c r="BZ13" s="7" t="inlineStr"/>
      <c r="CA13" s="7" t="inlineStr"/>
      <c r="CB13" s="7" t="inlineStr"/>
      <c r="CC13" s="7" t="inlineStr"/>
      <c r="CD13" s="7" t="inlineStr"/>
      <c r="CE13" s="7" t="inlineStr"/>
      <c r="CF13" s="7" t="inlineStr"/>
      <c r="CG13" s="7" t="inlineStr"/>
      <c r="CH13" s="7" t="inlineStr"/>
      <c r="CI13" s="7" t="inlineStr"/>
      <c r="CJ13" s="7" t="inlineStr"/>
      <c r="CK13" s="7" t="inlineStr"/>
      <c r="CL13" s="7" t="inlineStr"/>
      <c r="CM13" s="7" t="inlineStr"/>
      <c r="CN13" s="7" t="inlineStr"/>
      <c r="CO13" s="7" t="inlineStr"/>
      <c r="CP13" s="7" t="inlineStr"/>
      <c r="CQ13" s="7" t="inlineStr"/>
      <c r="CR13" s="7" t="inlineStr"/>
      <c r="CS13" s="7" t="inlineStr"/>
      <c r="CT13" s="7" t="inlineStr"/>
      <c r="CU13" s="7" t="inlineStr"/>
      <c r="CV13" s="7" t="inlineStr"/>
      <c r="CW13" s="7" t="inlineStr"/>
      <c r="CX13" s="7" t="inlineStr"/>
      <c r="CY13" s="7" t="inlineStr"/>
      <c r="CZ13" s="7" t="inlineStr"/>
      <c r="DA13" s="7" t="inlineStr"/>
      <c r="DB13" s="7" t="inlineStr"/>
      <c r="DC13" s="7" t="inlineStr"/>
      <c r="DD13" s="7" t="inlineStr"/>
      <c r="DE13" s="7" t="inlineStr"/>
      <c r="DF13" s="7" t="inlineStr"/>
      <c r="DG13" s="7" t="inlineStr"/>
      <c r="DH13" s="7" t="inlineStr"/>
      <c r="DI13" s="7" t="inlineStr"/>
      <c r="DJ13" s="7" t="inlineStr"/>
      <c r="DK13" s="7" t="inlineStr"/>
      <c r="DL13" s="7" t="inlineStr"/>
      <c r="DM13" s="7" t="inlineStr"/>
      <c r="DN13" s="7" t="inlineStr"/>
    </row>
    <row r="14" ht="15.75" customHeight="1" s="19">
      <c r="A14" s="5" t="n">
        <v>57.5</v>
      </c>
      <c r="B14" s="7" t="inlineStr"/>
      <c r="C14" s="7" t="inlineStr"/>
      <c r="D14" s="7" t="inlineStr"/>
      <c r="E14" s="7" t="inlineStr"/>
      <c r="F14" s="7" t="inlineStr"/>
      <c r="G14" s="7" t="inlineStr"/>
      <c r="H14" s="7" t="inlineStr"/>
      <c r="I14" s="7" t="inlineStr"/>
      <c r="J14" s="7" t="inlineStr"/>
      <c r="K14" s="7" t="inlineStr"/>
      <c r="L14" s="7" t="inlineStr"/>
      <c r="M14" s="7" t="inlineStr"/>
      <c r="N14" s="7" t="inlineStr"/>
      <c r="O14" s="7" t="inlineStr"/>
      <c r="P14" s="7" t="inlineStr"/>
      <c r="Q14" s="7" t="inlineStr"/>
      <c r="R14" s="7" t="inlineStr"/>
      <c r="S14" s="7" t="inlineStr"/>
      <c r="T14" s="7" t="inlineStr"/>
      <c r="U14" s="7" t="inlineStr"/>
      <c r="V14" s="7" t="inlineStr"/>
      <c r="W14" s="7" t="inlineStr"/>
      <c r="X14" s="7" t="inlineStr"/>
      <c r="Y14" s="7" t="inlineStr"/>
      <c r="Z14" s="7" t="inlineStr"/>
      <c r="AA14" s="7" t="inlineStr"/>
      <c r="AB14" s="7" t="inlineStr"/>
      <c r="AC14" s="7" t="inlineStr"/>
      <c r="AD14" s="7" t="inlineStr"/>
      <c r="AE14" s="7" t="inlineStr"/>
      <c r="AF14" s="7" t="inlineStr"/>
      <c r="AG14" s="7" t="inlineStr"/>
      <c r="AH14" s="7" t="inlineStr"/>
      <c r="AI14" s="7" t="inlineStr"/>
      <c r="AJ14" s="7" t="inlineStr"/>
      <c r="AK14" s="7" t="inlineStr"/>
      <c r="AL14" s="7" t="inlineStr"/>
      <c r="AM14" s="7" t="inlineStr"/>
      <c r="AN14" s="7" t="inlineStr"/>
      <c r="AO14" s="7" t="inlineStr"/>
      <c r="AP14" s="7" t="inlineStr"/>
      <c r="AQ14" s="7" t="inlineStr"/>
      <c r="AR14" s="7" t="inlineStr"/>
      <c r="AS14" s="7" t="inlineStr"/>
      <c r="AT14" s="7" t="inlineStr"/>
      <c r="AU14" s="3" t="n">
        <v>9.089507526986223e-06</v>
      </c>
      <c r="AV14" s="3" t="n">
        <v>1.301903027161248e-05</v>
      </c>
      <c r="AW14" s="3" t="n">
        <v>1.683151929708935e-05</v>
      </c>
      <c r="AX14" s="3" t="n">
        <v>1.158850322892295e-05</v>
      </c>
      <c r="AY14" s="3" t="n">
        <v>1.029252987296518e-05</v>
      </c>
      <c r="AZ14" s="3" t="n">
        <v>1.099037665711631e-05</v>
      </c>
      <c r="BA14" s="3" t="n">
        <v>1.372981817682552e-05</v>
      </c>
      <c r="BB14" s="3" t="n">
        <v>1.414853960060473e-05</v>
      </c>
      <c r="BC14" s="3" t="n">
        <v>1.547253907976558e-05</v>
      </c>
      <c r="BD14" s="3" t="n">
        <v>1.472067207482162e-05</v>
      </c>
      <c r="BE14" s="3" t="n">
        <v>1.428033920151794e-05</v>
      </c>
      <c r="BF14" s="3" t="n">
        <v>1.268806085193985e-05</v>
      </c>
      <c r="BG14" s="3" t="n">
        <v>1.476513047886744e-05</v>
      </c>
      <c r="BH14" s="3" t="n">
        <v>1.422224277830934e-05</v>
      </c>
      <c r="BI14" s="3" t="n">
        <v>1.308655057644548e-05</v>
      </c>
      <c r="BJ14" s="3" t="n">
        <v>1.284155147569703e-05</v>
      </c>
      <c r="BK14" s="7" t="n">
        <v>1.473533989963894e-05</v>
      </c>
      <c r="BL14" s="7" t="n">
        <v>1.796670370543301e-05</v>
      </c>
      <c r="BM14" s="7" t="n">
        <v>1.801017574929835e-05</v>
      </c>
      <c r="BN14" s="7" t="n">
        <v>1.70037682364016e-05</v>
      </c>
      <c r="BO14" s="7" t="n">
        <v>1.891587917121877e-05</v>
      </c>
      <c r="BP14" s="7" t="inlineStr"/>
      <c r="BQ14" s="7" t="inlineStr"/>
      <c r="BR14" s="7" t="inlineStr"/>
      <c r="BS14" s="7" t="inlineStr"/>
      <c r="BT14" s="7" t="inlineStr"/>
      <c r="BU14" s="7" t="inlineStr"/>
      <c r="BV14" s="7" t="inlineStr"/>
      <c r="BW14" s="7" t="inlineStr"/>
      <c r="BX14" s="7" t="inlineStr"/>
      <c r="BY14" s="7" t="inlineStr"/>
      <c r="BZ14" s="7" t="inlineStr"/>
      <c r="CA14" s="7" t="inlineStr"/>
      <c r="CB14" s="7" t="inlineStr"/>
      <c r="CC14" s="7" t="inlineStr"/>
      <c r="CD14" s="7" t="inlineStr"/>
      <c r="CE14" s="7" t="inlineStr"/>
      <c r="CF14" s="7" t="inlineStr"/>
      <c r="CG14" s="7" t="inlineStr"/>
      <c r="CH14" s="7" t="inlineStr"/>
      <c r="CI14" s="7" t="inlineStr"/>
      <c r="CJ14" s="7" t="inlineStr"/>
      <c r="CK14" s="7" t="inlineStr"/>
      <c r="CL14" s="7" t="inlineStr"/>
      <c r="CM14" s="7" t="inlineStr"/>
      <c r="CN14" s="7" t="inlineStr"/>
      <c r="CO14" s="7" t="inlineStr"/>
      <c r="CP14" s="7" t="inlineStr"/>
      <c r="CQ14" s="7" t="inlineStr"/>
      <c r="CR14" s="7" t="inlineStr"/>
      <c r="CS14" s="7" t="inlineStr"/>
      <c r="CT14" s="7" t="inlineStr"/>
      <c r="CU14" s="7" t="inlineStr"/>
      <c r="CV14" s="7" t="inlineStr"/>
      <c r="CW14" s="7" t="inlineStr"/>
      <c r="CX14" s="7" t="inlineStr"/>
      <c r="CY14" s="7" t="inlineStr"/>
      <c r="CZ14" s="7" t="inlineStr"/>
      <c r="DA14" s="7" t="inlineStr"/>
      <c r="DB14" s="7" t="inlineStr"/>
      <c r="DC14" s="7" t="inlineStr"/>
      <c r="DD14" s="7" t="inlineStr"/>
      <c r="DE14" s="7" t="inlineStr"/>
      <c r="DF14" s="7" t="inlineStr"/>
      <c r="DG14" s="7" t="inlineStr"/>
      <c r="DH14" s="7" t="inlineStr"/>
      <c r="DI14" s="7" t="inlineStr"/>
      <c r="DJ14" s="7" t="inlineStr"/>
      <c r="DK14" s="7" t="inlineStr"/>
      <c r="DL14" s="7" t="inlineStr"/>
      <c r="DM14" s="7" t="inlineStr"/>
      <c r="DN14" s="7" t="inlineStr"/>
    </row>
    <row r="15" ht="15.75" customHeight="1" s="19">
      <c r="A15" s="5" t="n">
        <v>62.5</v>
      </c>
      <c r="B15" s="7" t="inlineStr"/>
      <c r="C15" s="7" t="inlineStr"/>
      <c r="D15" s="7" t="inlineStr"/>
      <c r="E15" s="7" t="inlineStr"/>
      <c r="F15" s="7" t="inlineStr"/>
      <c r="G15" s="7" t="inlineStr"/>
      <c r="H15" s="7" t="inlineStr"/>
      <c r="I15" s="7" t="inlineStr"/>
      <c r="J15" s="7" t="inlineStr"/>
      <c r="K15" s="7" t="inlineStr"/>
      <c r="L15" s="7" t="inlineStr"/>
      <c r="M15" s="7" t="inlineStr"/>
      <c r="N15" s="7" t="inlineStr"/>
      <c r="O15" s="7" t="inlineStr"/>
      <c r="P15" s="7" t="inlineStr"/>
      <c r="Q15" s="7" t="inlineStr"/>
      <c r="R15" s="7" t="inlineStr"/>
      <c r="S15" s="7" t="inlineStr"/>
      <c r="T15" s="7" t="inlineStr"/>
      <c r="U15" s="7" t="inlineStr"/>
      <c r="V15" s="7" t="inlineStr"/>
      <c r="W15" s="7" t="inlineStr"/>
      <c r="X15" s="7" t="inlineStr"/>
      <c r="Y15" s="7" t="inlineStr"/>
      <c r="Z15" s="7" t="inlineStr"/>
      <c r="AA15" s="7" t="inlineStr"/>
      <c r="AB15" s="7" t="inlineStr"/>
      <c r="AC15" s="7" t="inlineStr"/>
      <c r="AD15" s="7" t="inlineStr"/>
      <c r="AE15" s="7" t="inlineStr"/>
      <c r="AF15" s="7" t="inlineStr"/>
      <c r="AG15" s="7" t="inlineStr"/>
      <c r="AH15" s="7" t="inlineStr"/>
      <c r="AI15" s="7" t="inlineStr"/>
      <c r="AJ15" s="7" t="inlineStr"/>
      <c r="AK15" s="7" t="inlineStr"/>
      <c r="AL15" s="7" t="inlineStr"/>
      <c r="AM15" s="7" t="inlineStr"/>
      <c r="AN15" s="7" t="inlineStr"/>
      <c r="AO15" s="7" t="inlineStr"/>
      <c r="AP15" s="3" t="n">
        <v>3.291050368260097e-05</v>
      </c>
      <c r="AQ15" s="3" t="n">
        <v>3.755831711196572e-05</v>
      </c>
      <c r="AR15" s="3" t="n">
        <v>3.818719854831467e-05</v>
      </c>
      <c r="AS15" s="3" t="n">
        <v>3.589229629051146e-05</v>
      </c>
      <c r="AT15" s="3" t="n">
        <v>4.190932132531493e-05</v>
      </c>
      <c r="AU15" s="3" t="n">
        <v>3.332594758278796e-05</v>
      </c>
      <c r="AV15" s="3" t="n">
        <v>3.932401150358416e-05</v>
      </c>
      <c r="AW15" s="3" t="n">
        <v>3.581819502904856e-05</v>
      </c>
      <c r="AX15" s="3" t="n">
        <v>3.984868794272834e-05</v>
      </c>
      <c r="AY15" s="3" t="n">
        <v>3.848718497484447e-05</v>
      </c>
      <c r="AZ15" s="3" t="n">
        <v>3.478608793201326e-05</v>
      </c>
      <c r="BA15" s="3" t="n">
        <v>3.990053505644327e-05</v>
      </c>
      <c r="BB15" s="3" t="n">
        <v>3.863655652148403e-05</v>
      </c>
      <c r="BC15" s="3" t="n">
        <v>3.939100712529304e-05</v>
      </c>
      <c r="BD15" s="3" t="n">
        <v>4.560019799060325e-05</v>
      </c>
      <c r="BE15" s="3" t="n">
        <v>3.954367866323548e-05</v>
      </c>
      <c r="BF15" s="7" t="n">
        <v>4.293392580496458e-05</v>
      </c>
      <c r="BG15" s="7" t="n">
        <v>5.042969388079516e-05</v>
      </c>
      <c r="BH15" s="7" t="n">
        <v>5.069097766197705e-05</v>
      </c>
      <c r="BI15" s="7" t="n">
        <v>5.399713497554424e-05</v>
      </c>
      <c r="BJ15" s="7" t="n">
        <v>5.697593233874527e-05</v>
      </c>
      <c r="BK15" s="7" t="inlineStr"/>
      <c r="BL15" s="7" t="inlineStr"/>
      <c r="BM15" s="7" t="inlineStr"/>
      <c r="BN15" s="7" t="inlineStr"/>
      <c r="BO15" s="7" t="inlineStr"/>
      <c r="BP15" s="7" t="inlineStr"/>
      <c r="BQ15" s="7" t="inlineStr"/>
      <c r="BR15" s="7" t="inlineStr"/>
      <c r="BS15" s="7" t="inlineStr"/>
      <c r="BT15" s="7" t="inlineStr"/>
      <c r="BU15" s="7" t="inlineStr"/>
      <c r="BV15" s="7" t="inlineStr"/>
      <c r="BW15" s="7" t="inlineStr"/>
      <c r="BX15" s="7" t="inlineStr"/>
      <c r="BY15" s="7" t="inlineStr"/>
      <c r="BZ15" s="7" t="inlineStr"/>
      <c r="CA15" s="7" t="inlineStr"/>
      <c r="CB15" s="7" t="inlineStr"/>
      <c r="CC15" s="7" t="inlineStr"/>
      <c r="CD15" s="7" t="inlineStr"/>
      <c r="CE15" s="7" t="inlineStr"/>
      <c r="CF15" s="7" t="inlineStr"/>
      <c r="CG15" s="7" t="inlineStr"/>
      <c r="CH15" s="7" t="inlineStr"/>
      <c r="CI15" s="7" t="inlineStr"/>
      <c r="CJ15" s="7" t="inlineStr"/>
      <c r="CK15" s="7" t="inlineStr"/>
      <c r="CL15" s="7" t="inlineStr"/>
      <c r="CM15" s="7" t="inlineStr"/>
      <c r="CN15" s="7" t="inlineStr"/>
      <c r="CO15" s="7" t="inlineStr"/>
      <c r="CP15" s="7" t="inlineStr"/>
      <c r="CQ15" s="7" t="inlineStr"/>
      <c r="CR15" s="7" t="inlineStr"/>
      <c r="CS15" s="7" t="inlineStr"/>
      <c r="CT15" s="7" t="inlineStr"/>
      <c r="CU15" s="7" t="inlineStr"/>
      <c r="CV15" s="7" t="inlineStr"/>
      <c r="CW15" s="7" t="inlineStr"/>
      <c r="CX15" s="7" t="inlineStr"/>
      <c r="CY15" s="7" t="inlineStr"/>
      <c r="CZ15" s="7" t="inlineStr"/>
      <c r="DA15" s="7" t="inlineStr"/>
      <c r="DB15" s="7" t="inlineStr"/>
      <c r="DC15" s="7" t="inlineStr"/>
      <c r="DD15" s="7" t="inlineStr"/>
      <c r="DE15" s="7" t="inlineStr"/>
      <c r="DF15" s="7" t="inlineStr"/>
      <c r="DG15" s="7" t="inlineStr"/>
      <c r="DH15" s="7" t="inlineStr"/>
      <c r="DI15" s="7" t="inlineStr"/>
      <c r="DJ15" s="7" t="inlineStr"/>
      <c r="DK15" s="7" t="inlineStr"/>
      <c r="DL15" s="7" t="inlineStr"/>
      <c r="DM15" s="7" t="inlineStr"/>
      <c r="DN15" s="7" t="inlineStr"/>
    </row>
    <row r="16" ht="15.75" customHeight="1" s="19">
      <c r="A16" s="5" t="n">
        <v>67.5</v>
      </c>
      <c r="B16" s="7" t="inlineStr"/>
      <c r="C16" s="7" t="inlineStr"/>
      <c r="D16" s="7" t="inlineStr"/>
      <c r="E16" s="7" t="inlineStr"/>
      <c r="F16" s="7" t="inlineStr"/>
      <c r="G16" s="7" t="inlineStr"/>
      <c r="H16" s="7" t="inlineStr"/>
      <c r="I16" s="7" t="inlineStr"/>
      <c r="J16" s="7" t="inlineStr"/>
      <c r="K16" s="7" t="inlineStr"/>
      <c r="L16" s="7" t="inlineStr"/>
      <c r="M16" s="7" t="inlineStr"/>
      <c r="N16" s="7" t="inlineStr"/>
      <c r="O16" s="7" t="inlineStr"/>
      <c r="P16" s="7" t="inlineStr"/>
      <c r="Q16" s="7" t="inlineStr"/>
      <c r="R16" s="7" t="inlineStr"/>
      <c r="S16" s="7" t="inlineStr"/>
      <c r="T16" s="7" t="inlineStr"/>
      <c r="U16" s="7" t="inlineStr"/>
      <c r="V16" s="7" t="inlineStr"/>
      <c r="W16" s="7" t="inlineStr"/>
      <c r="X16" s="7" t="inlineStr"/>
      <c r="Y16" s="7" t="inlineStr"/>
      <c r="Z16" s="7" t="inlineStr"/>
      <c r="AA16" s="7" t="inlineStr"/>
      <c r="AB16" s="7" t="inlineStr"/>
      <c r="AC16" s="7" t="inlineStr"/>
      <c r="AD16" s="7" t="inlineStr"/>
      <c r="AE16" s="7" t="inlineStr"/>
      <c r="AF16" s="7" t="inlineStr"/>
      <c r="AG16" s="7" t="inlineStr"/>
      <c r="AH16" s="7" t="inlineStr"/>
      <c r="AI16" s="7" t="inlineStr"/>
      <c r="AJ16" s="7" t="inlineStr"/>
      <c r="AK16" s="3" t="n">
        <v>9.207793091269157e-05</v>
      </c>
      <c r="AL16" s="3" t="n">
        <v>9.386016173466493e-05</v>
      </c>
      <c r="AM16" s="3" t="n">
        <v>9.588418302391385e-05</v>
      </c>
      <c r="AN16" s="3" t="n">
        <v>0.0001115495951351416</v>
      </c>
      <c r="AO16" s="3" t="n">
        <v>0.0001040655156320782</v>
      </c>
      <c r="AP16" s="3" t="n">
        <v>0.0001125423907807421</v>
      </c>
      <c r="AQ16" s="3" t="n">
        <v>0.0001037127166575201</v>
      </c>
      <c r="AR16" s="3" t="n">
        <v>9.816600021661245e-05</v>
      </c>
      <c r="AS16" s="3" t="n">
        <v>0.0001106344472736039</v>
      </c>
      <c r="AT16" s="3" t="n">
        <v>0.0001152242928743735</v>
      </c>
      <c r="AU16" s="3" t="n">
        <v>0.0001029400155966311</v>
      </c>
      <c r="AV16" s="3" t="n">
        <v>0.0001105246302768432</v>
      </c>
      <c r="AW16" s="3" t="n">
        <v>0.0001138893933009765</v>
      </c>
      <c r="AX16" s="3" t="n">
        <v>0.0001075937804943853</v>
      </c>
      <c r="AY16" s="3" t="n">
        <v>0.000100594272791017</v>
      </c>
      <c r="AZ16" s="3" t="n">
        <v>0.000108460259801272</v>
      </c>
      <c r="BA16" s="7" t="n">
        <v>0.0001230365477409083</v>
      </c>
      <c r="BB16" s="7" t="n">
        <v>0.0001347077829790331</v>
      </c>
      <c r="BC16" s="7" t="n">
        <v>0.0001430419020265144</v>
      </c>
      <c r="BD16" s="7" t="n">
        <v>0.0001449808751966746</v>
      </c>
      <c r="BE16" s="7" t="n">
        <v>0.0001495185542638109</v>
      </c>
      <c r="BF16" s="7" t="inlineStr"/>
      <c r="BG16" s="7" t="inlineStr"/>
      <c r="BH16" s="7" t="inlineStr"/>
      <c r="BI16" s="7" t="inlineStr"/>
      <c r="BJ16" s="7" t="inlineStr"/>
      <c r="BK16" s="7" t="inlineStr"/>
      <c r="BL16" s="7" t="inlineStr"/>
      <c r="BM16" s="7" t="inlineStr"/>
      <c r="BN16" s="7" t="inlineStr"/>
      <c r="BO16" s="7" t="inlineStr"/>
      <c r="BP16" s="7" t="inlineStr"/>
      <c r="BQ16" s="7" t="inlineStr"/>
      <c r="BR16" s="7" t="inlineStr"/>
      <c r="BS16" s="7" t="inlineStr"/>
      <c r="BT16" s="7" t="inlineStr"/>
      <c r="BU16" s="7" t="inlineStr"/>
      <c r="BV16" s="7" t="inlineStr"/>
      <c r="BW16" s="7" t="inlineStr"/>
      <c r="BX16" s="7" t="inlineStr"/>
      <c r="BY16" s="7" t="inlineStr"/>
      <c r="BZ16" s="7" t="inlineStr"/>
      <c r="CA16" s="7" t="inlineStr"/>
      <c r="CB16" s="7" t="inlineStr"/>
      <c r="CC16" s="7" t="inlineStr"/>
      <c r="CD16" s="7" t="inlineStr"/>
      <c r="CE16" s="7" t="inlineStr"/>
      <c r="CF16" s="7" t="inlineStr"/>
      <c r="CG16" s="7" t="inlineStr"/>
      <c r="CH16" s="7" t="inlineStr"/>
      <c r="CI16" s="7" t="inlineStr"/>
      <c r="CJ16" s="7" t="inlineStr"/>
      <c r="CK16" s="7" t="inlineStr"/>
      <c r="CL16" s="7" t="inlineStr"/>
      <c r="CM16" s="7" t="inlineStr"/>
      <c r="CN16" s="7" t="inlineStr"/>
      <c r="CO16" s="7" t="inlineStr"/>
      <c r="CP16" s="7" t="inlineStr"/>
      <c r="CQ16" s="7" t="inlineStr"/>
      <c r="CR16" s="7" t="inlineStr"/>
      <c r="CS16" s="7" t="inlineStr"/>
      <c r="CT16" s="7" t="inlineStr"/>
      <c r="CU16" s="7" t="inlineStr"/>
      <c r="CV16" s="7" t="inlineStr"/>
      <c r="CW16" s="7" t="inlineStr"/>
      <c r="CX16" s="7" t="inlineStr"/>
      <c r="CY16" s="7" t="inlineStr"/>
      <c r="CZ16" s="7" t="inlineStr"/>
      <c r="DA16" s="7" t="inlineStr"/>
      <c r="DB16" s="7" t="inlineStr"/>
      <c r="DC16" s="7" t="inlineStr"/>
      <c r="DD16" s="7" t="inlineStr"/>
      <c r="DE16" s="7" t="inlineStr"/>
      <c r="DF16" s="7" t="inlineStr"/>
      <c r="DG16" s="7" t="inlineStr"/>
      <c r="DH16" s="7" t="inlineStr"/>
      <c r="DI16" s="7" t="inlineStr"/>
      <c r="DJ16" s="7" t="inlineStr"/>
      <c r="DK16" s="7" t="inlineStr"/>
      <c r="DL16" s="7" t="inlineStr"/>
      <c r="DM16" s="7" t="inlineStr"/>
      <c r="DN16" s="7" t="inlineStr"/>
    </row>
    <row r="17" ht="15.75" customHeight="1" s="19">
      <c r="A17" s="5" t="n">
        <v>72.5</v>
      </c>
      <c r="B17" s="7" t="inlineStr"/>
      <c r="C17" s="7" t="inlineStr"/>
      <c r="D17" s="7" t="inlineStr"/>
      <c r="E17" s="7" t="inlineStr"/>
      <c r="F17" s="7" t="inlineStr"/>
      <c r="G17" s="7" t="inlineStr"/>
      <c r="H17" s="7" t="inlineStr"/>
      <c r="I17" s="7" t="inlineStr"/>
      <c r="J17" s="7" t="inlineStr"/>
      <c r="K17" s="7" t="inlineStr"/>
      <c r="L17" s="7" t="inlineStr"/>
      <c r="M17" s="7" t="inlineStr"/>
      <c r="N17" s="7" t="inlineStr"/>
      <c r="O17" s="7" t="inlineStr"/>
      <c r="P17" s="7" t="inlineStr"/>
      <c r="Q17" s="7" t="inlineStr"/>
      <c r="R17" s="7" t="inlineStr"/>
      <c r="S17" s="7" t="inlineStr"/>
      <c r="T17" s="7" t="inlineStr"/>
      <c r="U17" s="7" t="inlineStr"/>
      <c r="V17" s="7" t="inlineStr"/>
      <c r="W17" s="7" t="inlineStr"/>
      <c r="X17" s="7" t="inlineStr"/>
      <c r="Y17" s="7" t="inlineStr"/>
      <c r="Z17" s="7" t="inlineStr"/>
      <c r="AA17" s="7" t="inlineStr"/>
      <c r="AB17" s="7" t="inlineStr"/>
      <c r="AC17" s="7" t="inlineStr"/>
      <c r="AD17" s="7" t="inlineStr"/>
      <c r="AE17" s="7" t="inlineStr"/>
      <c r="AF17" s="3" t="n">
        <v>0.0002818412351925445</v>
      </c>
      <c r="AG17" s="3" t="n">
        <v>0.0003069868555312773</v>
      </c>
      <c r="AH17" s="3" t="n">
        <v>0.0003281918992773563</v>
      </c>
      <c r="AI17" s="3" t="n">
        <v>0.0003378432533600952</v>
      </c>
      <c r="AJ17" s="3" t="n">
        <v>0.0003642634341293585</v>
      </c>
      <c r="AK17" s="3" t="n">
        <v>0.0003415187338092498</v>
      </c>
      <c r="AL17" s="3" t="n">
        <v>0.0003659860455182506</v>
      </c>
      <c r="AM17" s="3" t="n">
        <v>0.0003628168471672036</v>
      </c>
      <c r="AN17" s="3" t="n">
        <v>0.0003792034258824858</v>
      </c>
      <c r="AO17" s="3" t="n">
        <v>0.0003996038666384068</v>
      </c>
      <c r="AP17" s="3" t="n">
        <v>0.000363260435679881</v>
      </c>
      <c r="AQ17" s="3" t="n">
        <v>0.0003646606020877178</v>
      </c>
      <c r="AR17" s="3" t="n">
        <v>0.0003556546078416873</v>
      </c>
      <c r="AS17" s="3" t="n">
        <v>0.0003328078316925478</v>
      </c>
      <c r="AT17" s="3" t="n">
        <v>0.0003473630943398286</v>
      </c>
      <c r="AU17" s="3" t="n">
        <v>0.0003820472453003252</v>
      </c>
      <c r="AV17" s="7" t="n">
        <v>0.0004446797866707234</v>
      </c>
      <c r="AW17" s="7" t="n">
        <v>0.000473610390973937</v>
      </c>
      <c r="AX17" s="7" t="n">
        <v>0.0004644737947841676</v>
      </c>
      <c r="AY17" s="7" t="n">
        <v>0.0004596589051117037</v>
      </c>
      <c r="AZ17" s="7" t="n">
        <v>0.0004700228606438828</v>
      </c>
      <c r="BA17" s="7" t="inlineStr"/>
      <c r="BB17" s="7" t="inlineStr"/>
      <c r="BC17" s="7" t="inlineStr"/>
      <c r="BD17" s="7" t="inlineStr"/>
      <c r="BE17" s="7" t="inlineStr"/>
      <c r="BF17" s="7" t="inlineStr"/>
      <c r="BG17" s="7" t="inlineStr"/>
      <c r="BH17" s="7" t="inlineStr"/>
      <c r="BI17" s="7" t="inlineStr"/>
      <c r="BJ17" s="7" t="inlineStr"/>
      <c r="BK17" s="7" t="inlineStr"/>
      <c r="BL17" s="7" t="inlineStr"/>
      <c r="BM17" s="7" t="inlineStr"/>
      <c r="BN17" s="7" t="inlineStr"/>
      <c r="BO17" s="7" t="inlineStr"/>
      <c r="BP17" s="7" t="inlineStr"/>
      <c r="BQ17" s="7" t="inlineStr"/>
      <c r="BR17" s="7" t="inlineStr"/>
      <c r="BS17" s="7" t="inlineStr"/>
      <c r="BT17" s="7" t="inlineStr"/>
      <c r="BU17" s="7" t="inlineStr"/>
      <c r="BV17" s="7" t="inlineStr"/>
      <c r="BW17" s="7" t="inlineStr"/>
      <c r="BX17" s="7" t="inlineStr"/>
      <c r="BY17" s="7" t="inlineStr"/>
      <c r="BZ17" s="7" t="inlineStr"/>
      <c r="CA17" s="7" t="inlineStr"/>
      <c r="CB17" s="7" t="inlineStr"/>
      <c r="CC17" s="7" t="inlineStr"/>
      <c r="CD17" s="7" t="inlineStr"/>
      <c r="CE17" s="7" t="inlineStr"/>
      <c r="CF17" s="7" t="inlineStr"/>
      <c r="CG17" s="7" t="inlineStr"/>
      <c r="CH17" s="7" t="inlineStr"/>
      <c r="CI17" s="7" t="inlineStr"/>
      <c r="CJ17" s="7" t="inlineStr"/>
      <c r="CK17" s="7" t="inlineStr"/>
      <c r="CL17" s="7" t="inlineStr"/>
      <c r="CM17" s="7" t="inlineStr"/>
      <c r="CN17" s="7" t="inlineStr"/>
      <c r="CO17" s="7" t="inlineStr"/>
      <c r="CP17" s="7" t="inlineStr"/>
      <c r="CQ17" s="7" t="inlineStr"/>
      <c r="CR17" s="7" t="inlineStr"/>
      <c r="CS17" s="7" t="inlineStr"/>
      <c r="CT17" s="7" t="inlineStr"/>
      <c r="CU17" s="7" t="inlineStr"/>
      <c r="CV17" s="7" t="inlineStr"/>
      <c r="CW17" s="7" t="inlineStr"/>
      <c r="CX17" s="7" t="inlineStr"/>
      <c r="CY17" s="7" t="inlineStr"/>
      <c r="CZ17" s="7" t="inlineStr"/>
      <c r="DA17" s="7" t="inlineStr"/>
      <c r="DB17" s="7" t="inlineStr"/>
      <c r="DC17" s="7" t="inlineStr"/>
      <c r="DD17" s="7" t="inlineStr"/>
      <c r="DE17" s="7" t="inlineStr"/>
      <c r="DF17" s="7" t="inlineStr"/>
      <c r="DG17" s="7" t="inlineStr"/>
      <c r="DH17" s="7" t="inlineStr"/>
      <c r="DI17" s="7" t="inlineStr"/>
      <c r="DJ17" s="7" t="inlineStr"/>
      <c r="DK17" s="7" t="inlineStr"/>
      <c r="DL17" s="7" t="inlineStr"/>
      <c r="DM17" s="7" t="inlineStr"/>
      <c r="DN17" s="7" t="inlineStr"/>
    </row>
    <row r="18" ht="15.75" customHeight="1" s="19">
      <c r="A18" s="5" t="n">
        <v>77.5</v>
      </c>
      <c r="B18" s="7" t="inlineStr"/>
      <c r="C18" s="7" t="inlineStr"/>
      <c r="D18" s="7" t="inlineStr"/>
      <c r="E18" s="7" t="inlineStr"/>
      <c r="F18" s="7" t="inlineStr"/>
      <c r="G18" s="7" t="inlineStr"/>
      <c r="H18" s="7" t="inlineStr"/>
      <c r="I18" s="7" t="inlineStr"/>
      <c r="J18" s="7" t="inlineStr"/>
      <c r="K18" s="7" t="inlineStr"/>
      <c r="L18" s="7" t="inlineStr"/>
      <c r="M18" s="7" t="inlineStr"/>
      <c r="N18" s="7" t="inlineStr"/>
      <c r="O18" s="7" t="inlineStr"/>
      <c r="P18" s="7" t="inlineStr"/>
      <c r="Q18" s="7" t="inlineStr"/>
      <c r="R18" s="7" t="inlineStr"/>
      <c r="S18" s="7" t="inlineStr"/>
      <c r="T18" s="7" t="inlineStr"/>
      <c r="U18" s="7" t="inlineStr"/>
      <c r="V18" s="7" t="inlineStr"/>
      <c r="W18" s="7" t="inlineStr"/>
      <c r="X18" s="7" t="inlineStr"/>
      <c r="Y18" s="7" t="inlineStr"/>
      <c r="Z18" s="7" t="inlineStr"/>
      <c r="AA18" s="3" t="n">
        <v>0.000852275693916551</v>
      </c>
      <c r="AB18" s="3" t="n">
        <v>0.0009529904883963528</v>
      </c>
      <c r="AC18" s="3" t="n">
        <v>0.0009618359793816906</v>
      </c>
      <c r="AD18" s="3" t="n">
        <v>0.001059346441651552</v>
      </c>
      <c r="AE18" s="3" t="n">
        <v>0.001104569595545808</v>
      </c>
      <c r="AF18" s="3" t="n">
        <v>0.001138756158051295</v>
      </c>
      <c r="AG18" s="3" t="n">
        <v>0.001147787844871805</v>
      </c>
      <c r="AH18" s="3" t="n">
        <v>0.001132783382887988</v>
      </c>
      <c r="AI18" s="3" t="n">
        <v>0.001177049671496137</v>
      </c>
      <c r="AJ18" s="3" t="n">
        <v>0.0012849594226352</v>
      </c>
      <c r="AK18" s="3" t="n">
        <v>0.001175489606067417</v>
      </c>
      <c r="AL18" s="3" t="n">
        <v>0.001237810488249085</v>
      </c>
      <c r="AM18" s="3" t="n">
        <v>0.00123276840381263</v>
      </c>
      <c r="AN18" s="3" t="n">
        <v>0.00118398295662717</v>
      </c>
      <c r="AO18" s="3" t="n">
        <v>0.001121909881608464</v>
      </c>
      <c r="AP18" s="3" t="n">
        <v>0.001249020127373145</v>
      </c>
      <c r="AQ18" s="7" t="n">
        <v>0.001419712319041221</v>
      </c>
      <c r="AR18" s="7" t="n">
        <v>0.001442993886324759</v>
      </c>
      <c r="AS18" s="7" t="n">
        <v>0.0015478275960507</v>
      </c>
      <c r="AT18" s="7" t="n">
        <v>0.001485438574434421</v>
      </c>
      <c r="AU18" s="7" t="n">
        <v>0.001466857079141648</v>
      </c>
      <c r="AV18" s="7" t="inlineStr"/>
      <c r="AW18" s="7" t="inlineStr"/>
      <c r="AX18" s="7" t="inlineStr"/>
      <c r="AY18" s="7" t="inlineStr"/>
      <c r="AZ18" s="7" t="inlineStr"/>
      <c r="BA18" s="7" t="inlineStr"/>
      <c r="BB18" s="7" t="inlineStr"/>
      <c r="BC18" s="7" t="inlineStr"/>
      <c r="BD18" s="7" t="inlineStr"/>
      <c r="BE18" s="7" t="inlineStr"/>
      <c r="BF18" s="7" t="inlineStr"/>
      <c r="BG18" s="7" t="inlineStr"/>
      <c r="BH18" s="7" t="inlineStr"/>
      <c r="BI18" s="7" t="inlineStr"/>
      <c r="BJ18" s="7" t="inlineStr"/>
      <c r="BK18" s="7" t="inlineStr"/>
      <c r="BL18" s="7" t="inlineStr"/>
      <c r="BM18" s="7" t="inlineStr"/>
      <c r="BN18" s="7" t="inlineStr"/>
      <c r="BO18" s="7" t="inlineStr"/>
      <c r="BP18" s="7" t="inlineStr"/>
      <c r="BQ18" s="7" t="inlineStr"/>
      <c r="BR18" s="7" t="inlineStr"/>
      <c r="BS18" s="7" t="inlineStr"/>
      <c r="BT18" s="7" t="inlineStr"/>
      <c r="BU18" s="7" t="inlineStr"/>
      <c r="BV18" s="7" t="inlineStr"/>
      <c r="BW18" s="7" t="inlineStr"/>
      <c r="BX18" s="7" t="inlineStr"/>
      <c r="BY18" s="7" t="inlineStr"/>
      <c r="BZ18" s="7" t="inlineStr"/>
      <c r="CA18" s="7" t="inlineStr"/>
      <c r="CB18" s="7" t="inlineStr"/>
      <c r="CC18" s="7" t="inlineStr"/>
      <c r="CD18" s="7" t="inlineStr"/>
      <c r="CE18" s="7" t="inlineStr"/>
      <c r="CF18" s="7" t="inlineStr"/>
      <c r="CG18" s="7" t="inlineStr"/>
      <c r="CH18" s="7" t="inlineStr"/>
      <c r="CI18" s="7" t="inlineStr"/>
      <c r="CJ18" s="7" t="inlineStr"/>
      <c r="CK18" s="7" t="inlineStr"/>
      <c r="CL18" s="7" t="inlineStr"/>
      <c r="CM18" s="7" t="inlineStr"/>
      <c r="CN18" s="7" t="inlineStr"/>
      <c r="CO18" s="7" t="inlineStr"/>
      <c r="CP18" s="7" t="inlineStr"/>
      <c r="CQ18" s="7" t="inlineStr"/>
      <c r="CR18" s="7" t="inlineStr"/>
      <c r="CS18" s="7" t="inlineStr"/>
      <c r="CT18" s="7" t="inlineStr"/>
      <c r="CU18" s="7" t="inlineStr"/>
      <c r="CV18" s="7" t="inlineStr"/>
      <c r="CW18" s="7" t="inlineStr"/>
      <c r="CX18" s="7" t="inlineStr"/>
      <c r="CY18" s="7" t="inlineStr"/>
      <c r="CZ18" s="7" t="inlineStr"/>
      <c r="DA18" s="7" t="inlineStr"/>
      <c r="DB18" s="7" t="inlineStr"/>
      <c r="DC18" s="7" t="inlineStr"/>
      <c r="DD18" s="7" t="inlineStr"/>
      <c r="DE18" s="7" t="inlineStr"/>
      <c r="DF18" s="7" t="inlineStr"/>
      <c r="DG18" s="7" t="inlineStr"/>
      <c r="DH18" s="7" t="inlineStr"/>
      <c r="DI18" s="7" t="inlineStr"/>
      <c r="DJ18" s="7" t="inlineStr"/>
      <c r="DK18" s="7" t="inlineStr"/>
      <c r="DL18" s="7" t="inlineStr"/>
      <c r="DM18" s="7" t="inlineStr"/>
      <c r="DN18" s="7" t="inlineStr"/>
    </row>
    <row r="19" ht="15.75" customHeight="1" s="19">
      <c r="A19" s="5" t="n">
        <v>82.5</v>
      </c>
      <c r="B19" s="7" t="inlineStr"/>
      <c r="C19" s="7" t="inlineStr"/>
      <c r="D19" s="7" t="inlineStr"/>
      <c r="E19" s="7" t="inlineStr"/>
      <c r="F19" s="7" t="inlineStr"/>
      <c r="G19" s="7" t="inlineStr"/>
      <c r="H19" s="7" t="inlineStr"/>
      <c r="I19" s="7" t="inlineStr"/>
      <c r="J19" s="7" t="inlineStr"/>
      <c r="K19" s="7" t="inlineStr"/>
      <c r="L19" s="7" t="inlineStr"/>
      <c r="M19" s="7" t="inlineStr"/>
      <c r="N19" s="7" t="inlineStr"/>
      <c r="O19" s="7" t="inlineStr"/>
      <c r="P19" s="7" t="inlineStr"/>
      <c r="Q19" s="7" t="inlineStr"/>
      <c r="R19" s="7" t="inlineStr"/>
      <c r="S19" s="7" t="inlineStr"/>
      <c r="T19" s="7" t="inlineStr"/>
      <c r="U19" s="7" t="inlineStr"/>
      <c r="V19" s="3" t="n">
        <v>0.002324965925577413</v>
      </c>
      <c r="W19" s="3" t="n">
        <v>0.002513152932337959</v>
      </c>
      <c r="X19" s="3" t="n">
        <v>0.002673516422034292</v>
      </c>
      <c r="Y19" s="3" t="n">
        <v>0.002891098731861402</v>
      </c>
      <c r="Z19" s="3" t="n">
        <v>0.002974697822860475</v>
      </c>
      <c r="AA19" s="3" t="n">
        <v>0.003004818432394163</v>
      </c>
      <c r="AB19" s="3" t="n">
        <v>0.00321089852007016</v>
      </c>
      <c r="AC19" s="3" t="n">
        <v>0.003178929947467153</v>
      </c>
      <c r="AD19" s="3" t="n">
        <v>0.003205505871149725</v>
      </c>
      <c r="AE19" s="3" t="n">
        <v>0.003480658880991375</v>
      </c>
      <c r="AF19" s="3" t="n">
        <v>0.003220455071688141</v>
      </c>
      <c r="AG19" s="3" t="n">
        <v>0.003288994873416355</v>
      </c>
      <c r="AH19" s="3" t="n">
        <v>0.003309022997884178</v>
      </c>
      <c r="AI19" s="3" t="n">
        <v>0.003210362703054297</v>
      </c>
      <c r="AJ19" s="3" t="n">
        <v>0.003180920614742441</v>
      </c>
      <c r="AK19" s="3" t="n">
        <v>0.003511914574192983</v>
      </c>
      <c r="AL19" s="7" t="n">
        <v>0.004027817646620733</v>
      </c>
      <c r="AM19" s="7" t="n">
        <v>0.004043701489529026</v>
      </c>
      <c r="AN19" s="7" t="n">
        <v>0.004208895165019183</v>
      </c>
      <c r="AO19" s="7" t="n">
        <v>0.004168939099271727</v>
      </c>
      <c r="AP19" s="7" t="n">
        <v>0.004134086267297906</v>
      </c>
      <c r="AQ19" s="7" t="inlineStr"/>
      <c r="AR19" s="7" t="inlineStr"/>
      <c r="AS19" s="7" t="inlineStr"/>
      <c r="AT19" s="7" t="inlineStr"/>
      <c r="AU19" s="7" t="inlineStr"/>
      <c r="AV19" s="7" t="inlineStr"/>
      <c r="AW19" s="7" t="inlineStr"/>
      <c r="AX19" s="7" t="inlineStr"/>
      <c r="AY19" s="7" t="inlineStr"/>
      <c r="AZ19" s="7" t="inlineStr"/>
      <c r="BA19" s="7" t="inlineStr"/>
      <c r="BB19" s="7" t="inlineStr"/>
      <c r="BC19" s="7" t="inlineStr"/>
      <c r="BD19" s="7" t="inlineStr"/>
      <c r="BE19" s="7" t="inlineStr"/>
      <c r="BF19" s="7" t="inlineStr"/>
      <c r="BG19" s="7" t="inlineStr"/>
      <c r="BH19" s="7" t="inlineStr"/>
      <c r="BI19" s="7" t="inlineStr"/>
      <c r="BJ19" s="7" t="inlineStr"/>
      <c r="BK19" s="7" t="inlineStr"/>
      <c r="BL19" s="7" t="inlineStr"/>
      <c r="BM19" s="7" t="inlineStr"/>
      <c r="BN19" s="7" t="inlineStr"/>
      <c r="BO19" s="7" t="inlineStr"/>
      <c r="BP19" s="7" t="inlineStr"/>
      <c r="BQ19" s="7" t="inlineStr"/>
      <c r="BR19" s="7" t="inlineStr"/>
      <c r="BS19" s="7" t="inlineStr"/>
      <c r="BT19" s="7" t="inlineStr"/>
      <c r="BU19" s="7" t="inlineStr"/>
      <c r="BV19" s="7" t="inlineStr"/>
      <c r="BW19" s="7" t="inlineStr"/>
      <c r="BX19" s="7" t="inlineStr"/>
      <c r="BY19" s="7" t="inlineStr"/>
      <c r="BZ19" s="7" t="inlineStr"/>
      <c r="CA19" s="7" t="inlineStr"/>
      <c r="CB19" s="7" t="inlineStr"/>
      <c r="CC19" s="7" t="inlineStr"/>
      <c r="CD19" s="7" t="inlineStr"/>
      <c r="CE19" s="7" t="inlineStr"/>
      <c r="CF19" s="7" t="inlineStr"/>
      <c r="CG19" s="7" t="inlineStr"/>
      <c r="CH19" s="7" t="inlineStr"/>
      <c r="CI19" s="7" t="inlineStr"/>
      <c r="CJ19" s="7" t="inlineStr"/>
      <c r="CK19" s="7" t="inlineStr"/>
      <c r="CL19" s="7" t="inlineStr"/>
      <c r="CM19" s="7" t="inlineStr"/>
      <c r="CN19" s="7" t="inlineStr"/>
      <c r="CO19" s="7" t="inlineStr"/>
      <c r="CP19" s="7" t="inlineStr"/>
      <c r="CQ19" s="7" t="inlineStr"/>
      <c r="CR19" s="7" t="inlineStr"/>
      <c r="CS19" s="7" t="inlineStr"/>
      <c r="CT19" s="7" t="inlineStr"/>
      <c r="CU19" s="7" t="inlineStr"/>
      <c r="CV19" s="7" t="inlineStr"/>
      <c r="CW19" s="7" t="inlineStr"/>
      <c r="CX19" s="7" t="inlineStr"/>
      <c r="CY19" s="7" t="inlineStr"/>
      <c r="CZ19" s="7" t="inlineStr"/>
      <c r="DA19" s="7" t="inlineStr"/>
      <c r="DB19" s="7" t="inlineStr"/>
      <c r="DC19" s="7" t="inlineStr"/>
      <c r="DD19" s="7" t="inlineStr"/>
      <c r="DE19" s="7" t="inlineStr"/>
      <c r="DF19" s="7" t="inlineStr"/>
      <c r="DG19" s="7" t="inlineStr"/>
      <c r="DH19" s="7" t="inlineStr"/>
      <c r="DI19" s="7" t="inlineStr"/>
      <c r="DJ19" s="7" t="inlineStr"/>
      <c r="DK19" s="7" t="inlineStr"/>
      <c r="DL19" s="7" t="inlineStr"/>
      <c r="DM19" s="7" t="inlineStr"/>
      <c r="DN19" s="7" t="inlineStr"/>
    </row>
    <row r="20" ht="15.75" customHeight="1" s="19">
      <c r="A20" s="5" t="n">
        <v>87.5</v>
      </c>
      <c r="B20" s="7" t="inlineStr"/>
      <c r="C20" s="7" t="inlineStr"/>
      <c r="D20" s="7" t="inlineStr"/>
      <c r="E20" s="7" t="inlineStr"/>
      <c r="F20" s="7" t="inlineStr"/>
      <c r="G20" s="7" t="inlineStr"/>
      <c r="H20" s="7" t="inlineStr"/>
      <c r="I20" s="7" t="inlineStr"/>
      <c r="J20" s="7" t="inlineStr"/>
      <c r="K20" s="7" t="inlineStr"/>
      <c r="L20" s="7" t="inlineStr"/>
      <c r="M20" s="7" t="inlineStr"/>
      <c r="N20" s="7" t="inlineStr"/>
      <c r="O20" s="7" t="inlineStr"/>
      <c r="P20" s="7" t="inlineStr"/>
      <c r="Q20" s="3" t="n">
        <v>0.005337494333322461</v>
      </c>
      <c r="R20" s="3" t="n">
        <v>0.005849468782576094</v>
      </c>
      <c r="S20" s="3" t="n">
        <v>0.006296724644911596</v>
      </c>
      <c r="T20" s="3" t="n">
        <v>0.006812716988976417</v>
      </c>
      <c r="U20" s="3" t="n">
        <v>0.007142699770376064</v>
      </c>
      <c r="V20" s="3" t="n">
        <v>0.007288319435159728</v>
      </c>
      <c r="W20" s="3" t="n">
        <v>0.007616831356476738</v>
      </c>
      <c r="X20" s="3" t="n">
        <v>0.007472024517162236</v>
      </c>
      <c r="Y20" s="3" t="n">
        <v>0.007658194278986201</v>
      </c>
      <c r="Z20" s="3" t="n">
        <v>0.008390930987537962</v>
      </c>
      <c r="AA20" s="3" t="n">
        <v>0.007778545950804693</v>
      </c>
      <c r="AB20" s="3" t="n">
        <v>0.008050566712050783</v>
      </c>
      <c r="AC20" s="3" t="n">
        <v>0.008064034747601838</v>
      </c>
      <c r="AD20" s="3" t="n">
        <v>0.007678725985917347</v>
      </c>
      <c r="AE20" s="3" t="n">
        <v>0.00774524458694264</v>
      </c>
      <c r="AF20" s="3" t="n">
        <v>0.008197537539799696</v>
      </c>
      <c r="AG20" s="7" t="n">
        <v>0.009380857212514228</v>
      </c>
      <c r="AH20" s="7" t="n">
        <v>0.009876087491495491</v>
      </c>
      <c r="AI20" s="7" t="n">
        <v>0.009980451361672771</v>
      </c>
      <c r="AJ20" s="7" t="n">
        <v>0.009879277286990765</v>
      </c>
      <c r="AK20" s="7" t="n">
        <v>0.009705028152659424</v>
      </c>
      <c r="AL20" s="7" t="inlineStr"/>
      <c r="AM20" s="7" t="inlineStr"/>
      <c r="AN20" s="7" t="inlineStr"/>
      <c r="AO20" s="7" t="inlineStr"/>
      <c r="AP20" s="7" t="inlineStr"/>
      <c r="AQ20" s="7" t="inlineStr"/>
      <c r="AR20" s="7" t="inlineStr"/>
      <c r="AS20" s="7" t="inlineStr"/>
      <c r="AT20" s="7" t="inlineStr"/>
      <c r="AU20" s="7" t="inlineStr"/>
      <c r="AV20" s="7" t="inlineStr"/>
      <c r="AW20" s="7" t="inlineStr"/>
      <c r="AX20" s="7" t="inlineStr"/>
      <c r="AY20" s="7" t="inlineStr"/>
      <c r="AZ20" s="7" t="inlineStr"/>
      <c r="BA20" s="7" t="inlineStr"/>
      <c r="BB20" s="7" t="inlineStr"/>
      <c r="BC20" s="7" t="inlineStr"/>
      <c r="BD20" s="7" t="inlineStr"/>
      <c r="BE20" s="7" t="inlineStr"/>
      <c r="BF20" s="7" t="inlineStr"/>
      <c r="BG20" s="7" t="inlineStr"/>
      <c r="BH20" s="7" t="inlineStr"/>
      <c r="BI20" s="7" t="inlineStr"/>
      <c r="BJ20" s="7" t="inlineStr"/>
      <c r="BK20" s="7" t="inlineStr"/>
      <c r="BL20" s="7" t="inlineStr"/>
      <c r="BM20" s="7" t="inlineStr"/>
      <c r="BN20" s="7" t="inlineStr"/>
      <c r="BO20" s="7" t="inlineStr"/>
      <c r="BP20" s="7" t="inlineStr"/>
      <c r="BQ20" s="7" t="inlineStr"/>
      <c r="BR20" s="7" t="inlineStr"/>
      <c r="BS20" s="7" t="inlineStr"/>
      <c r="BT20" s="7" t="inlineStr"/>
      <c r="BU20" s="7" t="inlineStr"/>
      <c r="BV20" s="7" t="inlineStr"/>
      <c r="BW20" s="7" t="inlineStr"/>
      <c r="BX20" s="7" t="inlineStr"/>
      <c r="BY20" s="7" t="inlineStr"/>
      <c r="BZ20" s="7" t="inlineStr"/>
      <c r="CA20" s="7" t="inlineStr"/>
      <c r="CB20" s="7" t="inlineStr"/>
      <c r="CC20" s="7" t="inlineStr"/>
      <c r="CD20" s="7" t="inlineStr"/>
      <c r="CE20" s="7" t="inlineStr"/>
      <c r="CF20" s="7" t="inlineStr"/>
      <c r="CG20" s="7" t="inlineStr"/>
      <c r="CH20" s="7" t="inlineStr"/>
      <c r="CI20" s="7" t="inlineStr"/>
      <c r="CJ20" s="7" t="inlineStr"/>
      <c r="CK20" s="7" t="inlineStr"/>
      <c r="CL20" s="7" t="inlineStr"/>
      <c r="CM20" s="7" t="inlineStr"/>
      <c r="CN20" s="7" t="inlineStr"/>
      <c r="CO20" s="7" t="inlineStr"/>
      <c r="CP20" s="7" t="inlineStr"/>
      <c r="CQ20" s="7" t="inlineStr"/>
      <c r="CR20" s="7" t="inlineStr"/>
      <c r="CS20" s="7" t="inlineStr"/>
      <c r="CT20" s="7" t="inlineStr"/>
      <c r="CU20" s="7" t="inlineStr"/>
      <c r="CV20" s="7" t="inlineStr"/>
      <c r="CW20" s="7" t="inlineStr"/>
      <c r="CX20" s="7" t="inlineStr"/>
      <c r="CY20" s="7" t="inlineStr"/>
      <c r="CZ20" s="7" t="inlineStr"/>
      <c r="DA20" s="7" t="inlineStr"/>
      <c r="DB20" s="7" t="inlineStr"/>
      <c r="DC20" s="7" t="inlineStr"/>
      <c r="DD20" s="7" t="inlineStr"/>
      <c r="DE20" s="7" t="inlineStr"/>
      <c r="DF20" s="7" t="inlineStr"/>
      <c r="DG20" s="7" t="inlineStr"/>
      <c r="DH20" s="7" t="inlineStr"/>
      <c r="DI20" s="7" t="inlineStr"/>
      <c r="DJ20" s="7" t="inlineStr"/>
      <c r="DK20" s="7" t="inlineStr"/>
      <c r="DL20" s="7" t="inlineStr"/>
      <c r="DM20" s="7" t="inlineStr"/>
      <c r="DN20" s="7" t="inlineStr"/>
    </row>
    <row r="21" ht="15.75" customHeight="1" s="19">
      <c r="A21" s="5" t="n">
        <v>92.5</v>
      </c>
      <c r="B21" s="7" t="inlineStr"/>
      <c r="C21" s="7" t="inlineStr"/>
      <c r="D21" s="7" t="inlineStr"/>
      <c r="E21" s="7" t="inlineStr"/>
      <c r="F21" s="7" t="inlineStr"/>
      <c r="G21" s="7" t="inlineStr"/>
      <c r="H21" s="7" t="inlineStr"/>
      <c r="I21" s="7" t="inlineStr"/>
      <c r="J21" s="7" t="inlineStr"/>
      <c r="K21" s="7" t="inlineStr"/>
      <c r="L21" s="3" t="n">
        <v>0.01120511411222781</v>
      </c>
      <c r="M21" s="3" t="n">
        <v>0.01248771370103608</v>
      </c>
      <c r="N21" s="3" t="n">
        <v>0.01273222111077548</v>
      </c>
      <c r="O21" s="3" t="n">
        <v>0.01338169066238125</v>
      </c>
      <c r="P21" s="3" t="n">
        <v>0.01440562853423118</v>
      </c>
      <c r="Q21" s="3" t="n">
        <v>0.01438416285871079</v>
      </c>
      <c r="R21" s="3" t="n">
        <v>0.01530306061212242</v>
      </c>
      <c r="S21" s="3" t="n">
        <v>0.01527577898260027</v>
      </c>
      <c r="T21" s="3" t="n">
        <v>0.01711965693462347</v>
      </c>
      <c r="U21" s="3" t="n">
        <v>0.01826110470737983</v>
      </c>
      <c r="V21" s="3" t="n">
        <v>0.01705502238860265</v>
      </c>
      <c r="W21" s="3" t="n">
        <v>0.0175213604880661</v>
      </c>
      <c r="X21" s="3" t="n">
        <v>0.01724137931034483</v>
      </c>
      <c r="Y21" s="3" t="n">
        <v>0.01643795829078428</v>
      </c>
      <c r="Z21" s="3" t="n">
        <v>0.0163988045395128</v>
      </c>
      <c r="AA21" s="3" t="n">
        <v>0.01754242450988201</v>
      </c>
      <c r="AB21" s="7" t="n">
        <v>0.02060150518974459</v>
      </c>
      <c r="AC21" s="7" t="n">
        <v>0.02090212104976804</v>
      </c>
      <c r="AD21" s="7" t="n">
        <v>0.02119468254926422</v>
      </c>
      <c r="AE21" s="7" t="n">
        <v>0.02077643805061186</v>
      </c>
      <c r="AF21" s="7" t="n">
        <v>0.02001112012283145</v>
      </c>
      <c r="AG21" s="7" t="inlineStr"/>
      <c r="AH21" s="7" t="inlineStr"/>
      <c r="AI21" s="7" t="inlineStr"/>
      <c r="AJ21" s="7" t="inlineStr"/>
      <c r="AK21" s="7" t="inlineStr"/>
      <c r="AL21" s="7" t="inlineStr"/>
      <c r="AM21" s="7" t="inlineStr"/>
      <c r="AN21" s="7" t="inlineStr"/>
      <c r="AO21" s="7" t="inlineStr"/>
      <c r="AP21" s="7" t="inlineStr"/>
      <c r="AQ21" s="7" t="inlineStr"/>
      <c r="AR21" s="7" t="inlineStr"/>
      <c r="AS21" s="7" t="inlineStr"/>
      <c r="AT21" s="7" t="inlineStr"/>
      <c r="AU21" s="7" t="inlineStr"/>
      <c r="AV21" s="7" t="inlineStr"/>
      <c r="AW21" s="7" t="inlineStr"/>
      <c r="AX21" s="7" t="inlineStr"/>
      <c r="AY21" s="7" t="inlineStr"/>
      <c r="AZ21" s="7" t="inlineStr"/>
      <c r="BA21" s="7" t="inlineStr"/>
      <c r="BB21" s="7" t="inlineStr"/>
      <c r="BC21" s="7" t="inlineStr"/>
      <c r="BD21" s="7" t="inlineStr"/>
      <c r="BE21" s="7" t="inlineStr"/>
      <c r="BF21" s="7" t="inlineStr"/>
      <c r="BG21" s="7" t="inlineStr"/>
      <c r="BH21" s="7" t="inlineStr"/>
      <c r="BI21" s="7" t="inlineStr"/>
      <c r="BJ21" s="7" t="inlineStr"/>
      <c r="BK21" s="7" t="inlineStr"/>
      <c r="BL21" s="7" t="inlineStr"/>
      <c r="BM21" s="7" t="inlineStr"/>
      <c r="BN21" s="7" t="inlineStr"/>
      <c r="BO21" s="7" t="inlineStr"/>
      <c r="BP21" s="7" t="inlineStr"/>
      <c r="BQ21" s="7" t="inlineStr"/>
      <c r="BR21" s="7" t="inlineStr"/>
      <c r="BS21" s="7" t="inlineStr"/>
      <c r="BT21" s="7" t="inlineStr"/>
      <c r="BU21" s="7" t="inlineStr"/>
      <c r="BV21" s="7" t="inlineStr"/>
      <c r="BW21" s="7" t="inlineStr"/>
      <c r="BX21" s="7" t="inlineStr"/>
      <c r="BY21" s="7" t="inlineStr"/>
      <c r="BZ21" s="7" t="inlineStr"/>
      <c r="CA21" s="7" t="inlineStr"/>
      <c r="CB21" s="7" t="inlineStr"/>
      <c r="CC21" s="7" t="inlineStr"/>
      <c r="CD21" s="7" t="inlineStr"/>
      <c r="CE21" s="7" t="inlineStr"/>
      <c r="CF21" s="7" t="inlineStr"/>
      <c r="CG21" s="7" t="inlineStr"/>
      <c r="CH21" s="7" t="inlineStr"/>
      <c r="CI21" s="7" t="inlineStr"/>
      <c r="CJ21" s="7" t="inlineStr"/>
      <c r="CK21" s="7" t="inlineStr"/>
      <c r="CL21" s="7" t="inlineStr"/>
      <c r="CM21" s="7" t="inlineStr"/>
      <c r="CN21" s="7" t="inlineStr"/>
      <c r="CO21" s="7" t="inlineStr"/>
      <c r="CP21" s="7" t="inlineStr"/>
      <c r="CQ21" s="7" t="inlineStr"/>
      <c r="CR21" s="7" t="inlineStr"/>
      <c r="CS21" s="7" t="inlineStr"/>
      <c r="CT21" s="7" t="inlineStr"/>
      <c r="CU21" s="7" t="inlineStr"/>
      <c r="CV21" s="7" t="inlineStr"/>
      <c r="CW21" s="7" t="inlineStr"/>
      <c r="CX21" s="7" t="inlineStr"/>
      <c r="CY21" s="7" t="inlineStr"/>
      <c r="CZ21" s="7" t="inlineStr"/>
      <c r="DA21" s="7" t="inlineStr"/>
      <c r="DB21" s="7" t="inlineStr"/>
      <c r="DC21" s="7" t="inlineStr"/>
      <c r="DD21" s="7" t="inlineStr"/>
      <c r="DE21" s="7" t="inlineStr"/>
      <c r="DF21" s="7" t="inlineStr"/>
      <c r="DG21" s="7" t="inlineStr"/>
      <c r="DH21" s="7" t="inlineStr"/>
      <c r="DI21" s="7" t="inlineStr"/>
      <c r="DJ21" s="7" t="inlineStr"/>
      <c r="DK21" s="7" t="inlineStr"/>
      <c r="DL21" s="7" t="inlineStr"/>
      <c r="DM21" s="7" t="inlineStr"/>
      <c r="DN21" s="7" t="inlineStr"/>
    </row>
    <row r="22" ht="15.75" customHeight="1" s="19">
      <c r="A22" s="5" t="n">
        <v>97.5</v>
      </c>
      <c r="B22" s="7" t="inlineStr"/>
      <c r="C22" s="7" t="inlineStr"/>
      <c r="D22" s="7" t="inlineStr"/>
      <c r="E22" s="7" t="inlineStr"/>
      <c r="F22" s="7" t="inlineStr"/>
      <c r="G22" s="3" t="n">
        <v>0.01765745298498043</v>
      </c>
      <c r="H22" s="3" t="n">
        <v>0.02003400834750348</v>
      </c>
      <c r="I22" s="3" t="n">
        <v>0.02215886047169</v>
      </c>
      <c r="J22" s="3" t="n">
        <v>0.02365799035626957</v>
      </c>
      <c r="K22" s="3" t="n">
        <v>0.02454204039767294</v>
      </c>
      <c r="L22" s="3" t="n">
        <v>0.02327475267433443</v>
      </c>
      <c r="M22" s="3" t="n">
        <v>0.02521570682588108</v>
      </c>
      <c r="N22" s="3" t="n">
        <v>0.02316100158523021</v>
      </c>
      <c r="O22" s="3" t="n">
        <v>0.03344085197219061</v>
      </c>
      <c r="P22" s="3" t="n">
        <v>0.03622041846835784</v>
      </c>
      <c r="Q22" s="3" t="n">
        <v>0.03239056950922083</v>
      </c>
      <c r="R22" s="3" t="n">
        <v>0.03365894329445914</v>
      </c>
      <c r="S22" s="3" t="n">
        <v>0.03423961250585527</v>
      </c>
      <c r="T22" s="3" t="n">
        <v>0.03145639976677722</v>
      </c>
      <c r="U22" s="3" t="n">
        <v>0.0318983118824516</v>
      </c>
      <c r="V22" s="3" t="n">
        <v>0.03347197550033764</v>
      </c>
      <c r="W22" s="7" t="n">
        <v>0.03868771531203132</v>
      </c>
      <c r="X22" s="7" t="n">
        <v>0.03870257388707476</v>
      </c>
      <c r="Y22" s="7" t="n">
        <v>0.03970046869107691</v>
      </c>
      <c r="Z22" s="7" t="n">
        <v>0.03836821352744919</v>
      </c>
      <c r="AA22" s="7" t="n">
        <v>0.03561913606470458</v>
      </c>
      <c r="AB22" s="7" t="inlineStr"/>
      <c r="AC22" s="7" t="inlineStr"/>
      <c r="AD22" s="7" t="inlineStr"/>
      <c r="AE22" s="7" t="inlineStr"/>
      <c r="AF22" s="7" t="inlineStr"/>
      <c r="AG22" s="7" t="inlineStr"/>
      <c r="AH22" s="7" t="inlineStr"/>
      <c r="AI22" s="7" t="inlineStr"/>
      <c r="AJ22" s="7" t="inlineStr"/>
      <c r="AK22" s="7" t="inlineStr"/>
      <c r="AL22" s="7" t="inlineStr"/>
      <c r="AM22" s="7" t="inlineStr"/>
      <c r="AN22" s="7" t="inlineStr"/>
      <c r="AO22" s="7" t="inlineStr"/>
      <c r="AP22" s="7" t="inlineStr"/>
      <c r="AQ22" s="7" t="inlineStr"/>
      <c r="AR22" s="7" t="inlineStr"/>
      <c r="AS22" s="7" t="inlineStr"/>
      <c r="AT22" s="7" t="inlineStr"/>
      <c r="AU22" s="7" t="inlineStr"/>
      <c r="AV22" s="7" t="inlineStr"/>
      <c r="AW22" s="7" t="inlineStr"/>
      <c r="AX22" s="7" t="inlineStr"/>
      <c r="AY22" s="7" t="inlineStr"/>
      <c r="AZ22" s="7" t="inlineStr"/>
      <c r="BA22" s="7" t="inlineStr"/>
      <c r="BB22" s="7" t="inlineStr"/>
      <c r="BC22" s="7" t="inlineStr"/>
      <c r="BD22" s="7" t="inlineStr"/>
      <c r="BE22" s="7" t="inlineStr"/>
      <c r="BF22" s="7" t="inlineStr"/>
      <c r="BG22" s="7" t="inlineStr"/>
      <c r="BH22" s="7" t="inlineStr"/>
      <c r="BI22" s="7" t="inlineStr"/>
      <c r="BJ22" s="7" t="inlineStr"/>
      <c r="BK22" s="7" t="inlineStr"/>
      <c r="BL22" s="7" t="inlineStr"/>
      <c r="BM22" s="7" t="inlineStr"/>
      <c r="BN22" s="7" t="inlineStr"/>
      <c r="BO22" s="7" t="inlineStr"/>
      <c r="BP22" s="7" t="inlineStr"/>
      <c r="BQ22" s="7" t="inlineStr"/>
      <c r="BR22" s="7" t="inlineStr"/>
      <c r="BS22" s="7" t="inlineStr"/>
      <c r="BT22" s="7" t="inlineStr"/>
      <c r="BU22" s="7" t="inlineStr"/>
      <c r="BV22" s="7" t="inlineStr"/>
      <c r="BW22" s="7" t="inlineStr"/>
      <c r="BX22" s="7" t="inlineStr"/>
      <c r="BY22" s="7" t="inlineStr"/>
      <c r="BZ22" s="7" t="inlineStr"/>
      <c r="CA22" s="7" t="inlineStr"/>
      <c r="CB22" s="7" t="inlineStr"/>
      <c r="CC22" s="7" t="inlineStr"/>
      <c r="CD22" s="7" t="inlineStr"/>
      <c r="CE22" s="7" t="inlineStr"/>
      <c r="CF22" s="7" t="inlineStr"/>
      <c r="CG22" s="7" t="inlineStr"/>
      <c r="CH22" s="7" t="inlineStr"/>
      <c r="CI22" s="7" t="inlineStr"/>
      <c r="CJ22" s="7" t="inlineStr"/>
      <c r="CK22" s="7" t="inlineStr"/>
      <c r="CL22" s="7" t="inlineStr"/>
      <c r="CM22" s="7" t="inlineStr"/>
      <c r="CN22" s="7" t="inlineStr"/>
      <c r="CO22" s="7" t="inlineStr"/>
      <c r="CP22" s="7" t="inlineStr"/>
      <c r="CQ22" s="7" t="inlineStr"/>
      <c r="CR22" s="7" t="inlineStr"/>
      <c r="CS22" s="7" t="inlineStr"/>
      <c r="CT22" s="7" t="inlineStr"/>
      <c r="CU22" s="7" t="inlineStr"/>
      <c r="CV22" s="7" t="inlineStr"/>
      <c r="CW22" s="7" t="inlineStr"/>
      <c r="CX22" s="7" t="inlineStr"/>
      <c r="CY22" s="7" t="inlineStr"/>
      <c r="CZ22" s="7" t="inlineStr"/>
      <c r="DA22" s="7" t="inlineStr"/>
      <c r="DB22" s="7" t="inlineStr"/>
      <c r="DC22" s="7" t="inlineStr"/>
      <c r="DD22" s="7" t="inlineStr"/>
      <c r="DE22" s="7" t="inlineStr"/>
      <c r="DF22" s="7" t="inlineStr"/>
      <c r="DG22" s="7" t="inlineStr"/>
      <c r="DH22" s="7" t="inlineStr"/>
      <c r="DI22" s="7" t="inlineStr"/>
      <c r="DJ22" s="7" t="inlineStr"/>
      <c r="DK22" s="7" t="inlineStr"/>
      <c r="DL22" s="7" t="inlineStr"/>
      <c r="DM22" s="7" t="inlineStr"/>
      <c r="DN22" s="7" t="inlineStr"/>
    </row>
    <row r="23" ht="15.75" customHeight="1" s="19">
      <c r="A23" s="5" t="n">
        <v>102.5</v>
      </c>
      <c r="B23" s="3" t="n">
        <v>0.02213175105028368</v>
      </c>
      <c r="C23" s="3" t="n">
        <v>0.02597746852220013</v>
      </c>
      <c r="D23" s="3" t="n">
        <v>0.02698031280300156</v>
      </c>
      <c r="E23" s="3" t="n">
        <v>0.02875424915016997</v>
      </c>
      <c r="F23" s="3" t="n">
        <v>0.02905142689457853</v>
      </c>
      <c r="G23" s="3" t="n">
        <v>0.03119072708113804</v>
      </c>
      <c r="H23" s="3" t="n">
        <v>0.02859980719231106</v>
      </c>
      <c r="I23" s="3" t="n">
        <v>0.02640460055617052</v>
      </c>
      <c r="J23" s="3" t="n">
        <v>0.05475201441369301</v>
      </c>
      <c r="K23" s="3" t="n">
        <v>0.05724037055095076</v>
      </c>
      <c r="L23" s="3" t="n">
        <v>0.05429760761172865</v>
      </c>
      <c r="M23" s="3" t="n">
        <v>0.0571794324727971</v>
      </c>
      <c r="N23" s="3" t="n">
        <v>0.05497170573969281</v>
      </c>
      <c r="O23" s="3" t="n">
        <v>0.05259565431724243</v>
      </c>
      <c r="P23" s="3" t="n">
        <v>0.05085647409298862</v>
      </c>
      <c r="Q23" s="3" t="n">
        <v>0.05507948138001338</v>
      </c>
      <c r="R23" s="7" t="n">
        <v>0.0607556826734909</v>
      </c>
      <c r="S23" s="7" t="n">
        <v>0.06213098622348567</v>
      </c>
      <c r="T23" s="7" t="n">
        <v>0.06440642218765653</v>
      </c>
      <c r="U23" s="7" t="n">
        <v>0.05992818322981366</v>
      </c>
      <c r="V23" s="7" t="n">
        <v>0.0549050279329609</v>
      </c>
      <c r="W23" s="7" t="inlineStr"/>
      <c r="X23" s="7" t="inlineStr"/>
      <c r="Y23" s="7" t="inlineStr"/>
      <c r="Z23" s="7" t="inlineStr"/>
      <c r="AA23" s="7" t="inlineStr"/>
      <c r="AB23" s="7" t="inlineStr"/>
      <c r="AC23" s="7" t="inlineStr"/>
      <c r="AD23" s="7" t="inlineStr"/>
      <c r="AE23" s="7" t="inlineStr"/>
      <c r="AF23" s="7" t="inlineStr"/>
      <c r="AG23" s="7" t="inlineStr"/>
      <c r="AH23" s="7" t="inlineStr"/>
      <c r="AI23" s="7" t="inlineStr"/>
      <c r="AJ23" s="7" t="inlineStr"/>
      <c r="AK23" s="7" t="inlineStr"/>
      <c r="AL23" s="7" t="inlineStr"/>
      <c r="AM23" s="7" t="inlineStr"/>
      <c r="AN23" s="7" t="inlineStr"/>
      <c r="AO23" s="7" t="inlineStr"/>
      <c r="AP23" s="7" t="inlineStr"/>
      <c r="AQ23" s="7" t="inlineStr"/>
      <c r="AR23" s="7" t="inlineStr"/>
      <c r="AS23" s="7" t="inlineStr"/>
      <c r="AT23" s="7" t="inlineStr"/>
      <c r="AU23" s="7" t="inlineStr"/>
      <c r="AV23" s="7" t="inlineStr"/>
      <c r="AW23" s="7" t="inlineStr"/>
      <c r="AX23" s="7" t="inlineStr"/>
      <c r="AY23" s="7" t="inlineStr"/>
      <c r="AZ23" s="7" t="inlineStr"/>
      <c r="BA23" s="7" t="inlineStr"/>
      <c r="BB23" s="7" t="inlineStr"/>
      <c r="BC23" s="7" t="inlineStr"/>
      <c r="BD23" s="7" t="inlineStr"/>
      <c r="BE23" s="7" t="inlineStr"/>
      <c r="BF23" s="7" t="inlineStr"/>
      <c r="BG23" s="7" t="inlineStr"/>
      <c r="BH23" s="7" t="inlineStr"/>
      <c r="BI23" s="7" t="inlineStr"/>
      <c r="BJ23" s="7" t="inlineStr"/>
      <c r="BK23" s="7" t="inlineStr"/>
      <c r="BL23" s="7" t="inlineStr"/>
      <c r="BM23" s="7" t="inlineStr"/>
      <c r="BN23" s="7" t="inlineStr"/>
      <c r="BO23" s="7" t="inlineStr"/>
      <c r="BP23" s="7" t="inlineStr"/>
      <c r="BQ23" s="7" t="inlineStr"/>
      <c r="BR23" s="7" t="inlineStr"/>
      <c r="BS23" s="7" t="inlineStr"/>
      <c r="BT23" s="7" t="inlineStr"/>
      <c r="BU23" s="7" t="inlineStr"/>
      <c r="BV23" s="7" t="inlineStr"/>
      <c r="BW23" s="7" t="inlineStr"/>
      <c r="BX23" s="7" t="inlineStr"/>
      <c r="BY23" s="7" t="inlineStr"/>
      <c r="BZ23" s="7" t="inlineStr"/>
      <c r="CA23" s="7" t="inlineStr"/>
      <c r="CB23" s="7" t="inlineStr"/>
      <c r="CC23" s="7" t="inlineStr"/>
      <c r="CD23" s="7" t="inlineStr"/>
      <c r="CE23" s="7" t="inlineStr"/>
      <c r="CF23" s="7" t="inlineStr"/>
      <c r="CG23" s="7" t="inlineStr"/>
      <c r="CH23" s="7" t="inlineStr"/>
      <c r="CI23" s="7" t="inlineStr"/>
      <c r="CJ23" s="7" t="inlineStr"/>
      <c r="CK23" s="7" t="inlineStr"/>
      <c r="CL23" s="7" t="inlineStr"/>
      <c r="CM23" s="7" t="inlineStr"/>
      <c r="CN23" s="7" t="inlineStr"/>
      <c r="CO23" s="7" t="inlineStr"/>
      <c r="CP23" s="7" t="inlineStr"/>
      <c r="CQ23" s="7" t="inlineStr"/>
      <c r="CR23" s="7" t="inlineStr"/>
      <c r="CS23" s="7" t="inlineStr"/>
      <c r="CT23" s="7" t="inlineStr"/>
      <c r="CU23" s="7" t="inlineStr"/>
      <c r="CV23" s="7" t="inlineStr"/>
      <c r="CW23" s="7" t="inlineStr"/>
      <c r="CX23" s="7" t="inlineStr"/>
      <c r="CY23" s="7" t="inlineStr"/>
      <c r="CZ23" s="7" t="inlineStr"/>
      <c r="DA23" s="7" t="inlineStr"/>
      <c r="DB23" s="7" t="inlineStr"/>
      <c r="DC23" s="7" t="inlineStr"/>
      <c r="DD23" s="7" t="inlineStr"/>
      <c r="DE23" s="7" t="inlineStr"/>
      <c r="DF23" s="7" t="inlineStr"/>
      <c r="DG23" s="7" t="inlineStr"/>
      <c r="DH23" s="7" t="inlineStr"/>
      <c r="DI23" s="7" t="inlineStr"/>
      <c r="DJ23" s="7" t="inlineStr"/>
      <c r="DK23" s="7" t="inlineStr"/>
      <c r="DL23" s="7" t="inlineStr"/>
      <c r="DM23" s="7" t="inlineStr"/>
      <c r="DN23" s="7" t="inlineStr"/>
    </row>
    <row r="24">
      <c r="E24" s="20" t="n"/>
      <c r="F24" s="20" t="n"/>
      <c r="G24" s="20" t="n"/>
      <c r="H24" s="20" t="n"/>
      <c r="I24" s="7" t="n"/>
      <c r="J24" s="20" t="n"/>
      <c r="K24" s="20" t="n"/>
      <c r="L24" s="20" t="n"/>
      <c r="M24" s="20" t="n"/>
      <c r="N24" s="7" t="n"/>
      <c r="O24" s="20" t="n"/>
      <c r="P24" s="20" t="n"/>
      <c r="Q24" s="20" t="n"/>
      <c r="R24" s="20" t="n"/>
      <c r="S24" s="7" t="n"/>
      <c r="T24" s="20" t="n"/>
      <c r="U24" s="20" t="n"/>
      <c r="V24" s="20" t="n"/>
      <c r="W24" s="20" t="n"/>
      <c r="X24" s="7" t="n"/>
      <c r="Y24" s="20" t="n"/>
      <c r="Z24" s="20" t="n"/>
      <c r="AA24" s="20" t="n"/>
      <c r="AB24" s="20" t="n"/>
      <c r="AC24" s="20" t="n"/>
      <c r="AD24" s="20" t="n"/>
      <c r="AE24" s="20" t="n"/>
      <c r="AF24" s="20" t="n"/>
      <c r="AG24" s="20" t="n"/>
      <c r="AH24" s="20" t="n"/>
      <c r="AI24" s="20" t="n"/>
      <c r="AJ24" s="20" t="n"/>
      <c r="AK24" s="20" t="n"/>
      <c r="AL24" s="20" t="n"/>
      <c r="AM24" s="20" t="n"/>
      <c r="AN24" s="20" t="n"/>
      <c r="AO24" s="20" t="n"/>
      <c r="AP24" s="20" t="n"/>
      <c r="AQ24" s="20" t="n"/>
      <c r="AR24" s="20" t="n"/>
      <c r="AS24" s="20" t="n"/>
      <c r="AT24" s="20" t="n"/>
      <c r="AU24" s="20" t="n"/>
      <c r="AV24" s="20" t="n"/>
      <c r="AW24" s="20" t="n"/>
      <c r="AX24" s="20" t="n"/>
      <c r="AY24" s="20" t="n"/>
      <c r="AZ24" s="20" t="n"/>
      <c r="BA24" s="20" t="n"/>
      <c r="BB24" s="7" t="n"/>
      <c r="BC24" s="7" t="n"/>
      <c r="BD24" s="7" t="n"/>
      <c r="BE24" s="7" t="n"/>
      <c r="BF24" s="7" t="n"/>
      <c r="BG24" s="7" t="n"/>
      <c r="BM24" s="20" t="n"/>
      <c r="BN24" s="20" t="n"/>
      <c r="BO24" s="20" t="n"/>
      <c r="BP24" s="20" t="n"/>
      <c r="BQ24" s="20" t="n"/>
      <c r="BR24" s="20" t="n"/>
      <c r="BS24" s="20" t="n"/>
      <c r="BT24" s="20" t="n"/>
      <c r="BU24" s="20" t="n"/>
      <c r="BV24" s="20" t="n"/>
      <c r="BW24" s="20" t="n"/>
      <c r="BX24" s="20" t="n"/>
      <c r="BY24" s="20" t="n"/>
      <c r="BZ24" s="20" t="n"/>
      <c r="CA24" s="20" t="n"/>
      <c r="CB24" s="20" t="n"/>
      <c r="CC24" s="20" t="n"/>
      <c r="CD24" s="20" t="n"/>
      <c r="CE24" s="20" t="n"/>
      <c r="CF24" s="20" t="n"/>
      <c r="CG24" s="20" t="n"/>
      <c r="CH24" s="20" t="n"/>
      <c r="CI24" s="20" t="n"/>
      <c r="CJ24" s="20" t="n"/>
      <c r="CK24" s="20" t="n"/>
      <c r="CL24" s="20" t="n"/>
      <c r="CM24" s="20" t="n"/>
      <c r="CN24" s="20" t="n"/>
      <c r="CO24" s="20" t="n"/>
      <c r="CP24" s="20" t="n"/>
      <c r="CQ24" s="20" t="n"/>
      <c r="CR24" s="20" t="n"/>
      <c r="CS24" s="20" t="n"/>
      <c r="CT24" s="20" t="n"/>
      <c r="CU24" s="20" t="n"/>
      <c r="CV24" s="20" t="n"/>
      <c r="CW24" s="20" t="n"/>
      <c r="CX24" s="20" t="n"/>
      <c r="CY24" s="20" t="n"/>
      <c r="CZ24" s="20" t="n"/>
      <c r="DA24" s="20" t="n"/>
      <c r="DB24" s="20" t="n"/>
      <c r="DC24" s="20" t="n"/>
      <c r="DD24" s="20" t="n"/>
      <c r="DE24" s="20" t="n"/>
      <c r="DF24" s="20" t="n"/>
      <c r="DG24" s="20" t="n"/>
      <c r="DH24" s="20" t="n"/>
      <c r="DI24" s="20" t="n"/>
      <c r="DJ24" s="20" t="n"/>
      <c r="DK24" s="20" t="n"/>
      <c r="DL24" s="20" t="n"/>
      <c r="DM24" s="20" t="n"/>
      <c r="DN24" s="20" t="n"/>
    </row>
    <row r="25" ht="78.75" customHeight="1" s="19">
      <c r="A25" s="4" t="n"/>
      <c r="B25" s="6" t="n"/>
      <c r="C25" s="5" t="n"/>
      <c r="D25" s="5" t="n"/>
      <c r="E25" s="5" t="n"/>
      <c r="F25" s="5" t="n"/>
      <c r="G25" s="5" t="n"/>
      <c r="H25" s="5" t="n"/>
      <c r="I25" s="5" t="n"/>
      <c r="J25" s="5" t="n"/>
      <c r="K25" s="5" t="n"/>
      <c r="L25" s="5" t="n"/>
      <c r="M25" s="5" t="n"/>
      <c r="N25" s="5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20" t="n"/>
      <c r="Y25" s="20" t="n"/>
      <c r="Z25" s="20" t="n"/>
      <c r="AA25" s="20" t="n"/>
      <c r="AB25" s="20" t="n"/>
      <c r="AC25" s="20" t="n"/>
      <c r="AD25" s="20" t="n"/>
      <c r="AE25" s="20" t="n"/>
      <c r="AF25" s="20" t="n"/>
      <c r="AG25" s="20" t="n"/>
      <c r="AH25" s="20" t="n"/>
      <c r="AI25" s="20" t="n"/>
      <c r="AJ25" s="20" t="n"/>
      <c r="AK25" s="20" t="n"/>
      <c r="AL25" s="20" t="n"/>
      <c r="AM25" s="20" t="n"/>
      <c r="AN25" s="20" t="n"/>
      <c r="AO25" s="20" t="n"/>
      <c r="AP25" s="20" t="n"/>
      <c r="AQ25" s="20" t="n"/>
      <c r="AR25" s="20" t="n"/>
      <c r="AS25" s="20" t="n"/>
      <c r="AT25" s="20" t="n"/>
      <c r="AU25" s="20" t="n"/>
      <c r="AV25" s="20" t="n"/>
      <c r="AW25" s="20" t="n"/>
      <c r="AX25" s="20" t="n"/>
      <c r="AY25" s="20" t="n"/>
      <c r="AZ25" s="20" t="n"/>
      <c r="BA25" s="20" t="n"/>
      <c r="BB25" s="20" t="n"/>
      <c r="BC25" s="20" t="n"/>
      <c r="BD25" s="20" t="n"/>
      <c r="BE25" s="20" t="n"/>
      <c r="BF25" s="20" t="n"/>
      <c r="BG25" s="20" t="n"/>
      <c r="BM25" s="20" t="n"/>
      <c r="BN25" s="20" t="n"/>
      <c r="BO25" s="20" t="n"/>
      <c r="BP25" s="20" t="n"/>
      <c r="BQ25" s="20" t="n"/>
      <c r="BR25" s="20" t="n"/>
      <c r="BS25" s="20" t="n"/>
      <c r="BT25" s="20" t="n"/>
      <c r="BU25" s="20" t="n"/>
      <c r="BV25" s="20" t="n"/>
      <c r="BW25" s="20" t="n"/>
      <c r="BX25" s="20" t="n"/>
      <c r="BY25" s="20" t="n"/>
      <c r="BZ25" s="20" t="n"/>
      <c r="CA25" s="20" t="n"/>
      <c r="CB25" s="20" t="n"/>
      <c r="CC25" s="20" t="n"/>
      <c r="CD25" s="20" t="n"/>
      <c r="CE25" s="20" t="n"/>
      <c r="CF25" s="20" t="n"/>
      <c r="CG25" s="20" t="n"/>
      <c r="CH25" s="20" t="n"/>
      <c r="CI25" s="20" t="n"/>
      <c r="CJ25" s="20" t="n"/>
      <c r="CK25" s="20" t="n"/>
      <c r="CL25" s="20" t="n"/>
      <c r="CM25" s="20" t="n"/>
      <c r="CN25" s="20" t="n"/>
      <c r="CO25" s="20" t="n"/>
      <c r="CP25" s="20" t="n"/>
      <c r="CQ25" s="20" t="n"/>
      <c r="CR25" s="20" t="n"/>
      <c r="CS25" s="20" t="n"/>
      <c r="CT25" s="20" t="n"/>
      <c r="CU25" s="20" t="n"/>
      <c r="CV25" s="20" t="n"/>
      <c r="CW25" s="20" t="n"/>
      <c r="CX25" s="20" t="n"/>
      <c r="CY25" s="20" t="n"/>
      <c r="CZ25" s="20" t="n"/>
      <c r="DA25" s="20" t="n"/>
      <c r="DB25" s="20" t="n"/>
      <c r="DC25" s="20" t="n"/>
      <c r="DD25" s="20" t="n"/>
      <c r="DE25" s="20" t="n"/>
      <c r="DF25" s="20" t="n"/>
      <c r="DG25" s="20" t="n"/>
      <c r="DH25" s="20" t="n"/>
      <c r="DI25" s="20" t="n"/>
      <c r="DJ25" s="20" t="n"/>
      <c r="DK25" s="20" t="n"/>
      <c r="DL25" s="20" t="n"/>
      <c r="DM25" s="20" t="n"/>
      <c r="DN25" s="20" t="n"/>
    </row>
    <row r="26" ht="15.75" customHeight="1" s="19">
      <c r="A26" s="5" t="n"/>
      <c r="B26" s="7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3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3" t="n"/>
      <c r="BB26" s="20" t="n"/>
      <c r="BC26" s="20" t="n"/>
      <c r="BD26" s="20" t="n"/>
      <c r="BE26" s="20" t="n"/>
      <c r="BF26" s="20" t="n"/>
      <c r="BG26" s="20" t="n"/>
    </row>
    <row r="27" ht="15.75" customHeight="1" s="19">
      <c r="A27" s="5" t="n"/>
      <c r="B27" s="7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3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3" t="n"/>
    </row>
    <row r="28" ht="15.75" customHeight="1" s="19">
      <c r="A28" s="5" t="n"/>
      <c r="B28" s="7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3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3" t="n"/>
    </row>
    <row r="29" ht="15.75" customHeight="1" s="19">
      <c r="A29" s="5" t="n"/>
      <c r="B29" s="7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3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3" t="n"/>
    </row>
    <row r="30" ht="15.75" customHeight="1" s="19">
      <c r="A30" s="5" t="n"/>
      <c r="B30" s="7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3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3" t="n"/>
    </row>
    <row r="31" ht="15.75" customHeight="1" s="19">
      <c r="A31" s="5" t="n"/>
      <c r="B31" s="7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3" t="n"/>
      <c r="W31" s="3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3" t="n"/>
      <c r="AU31" s="3" t="n"/>
    </row>
    <row r="32" ht="15.75" customHeight="1" s="19">
      <c r="A32" s="5" t="n"/>
      <c r="B32" s="7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3" t="n"/>
      <c r="W32" s="3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3" t="n"/>
      <c r="AU32" s="3" t="n"/>
    </row>
    <row r="33" ht="15.75" customHeight="1" s="19">
      <c r="A33" s="5" t="n"/>
      <c r="B33" s="7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3" t="n"/>
      <c r="W33" s="3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3" t="n"/>
      <c r="AU33" s="3" t="n"/>
    </row>
    <row r="34" ht="15.75" customHeight="1" s="19">
      <c r="A34" s="5" t="n"/>
      <c r="B34" s="7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3" t="n"/>
      <c r="W34" s="3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3" t="n"/>
      <c r="AU34" s="3" t="n"/>
    </row>
    <row r="35" ht="15.75" customHeight="1" s="19">
      <c r="A35" s="5" t="n"/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3" t="n"/>
      <c r="W35" s="3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3" t="n"/>
      <c r="AU35" s="3" t="n"/>
    </row>
    <row r="36" ht="15.75" customHeight="1" s="19">
      <c r="A36" s="5" t="n"/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  <c r="T36" s="7" t="n"/>
      <c r="U36" s="3" t="n"/>
      <c r="V36" s="3" t="n"/>
      <c r="W36" s="3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3" t="n"/>
      <c r="AT36" s="3" t="n"/>
      <c r="AU36" s="3" t="n"/>
    </row>
    <row r="37" ht="15.75" customHeight="1" s="19">
      <c r="A37" s="5" t="n"/>
      <c r="B37" s="7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  <c r="T37" s="7" t="n"/>
      <c r="U37" s="3" t="n"/>
      <c r="V37" s="3" t="n"/>
      <c r="W37" s="3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3" t="n"/>
      <c r="AT37" s="3" t="n"/>
      <c r="AU37" s="3" t="n"/>
    </row>
    <row r="38" ht="15.75" customHeight="1" s="19">
      <c r="A38" s="5" t="n"/>
      <c r="B38" s="7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3" t="n"/>
      <c r="V38" s="3" t="n"/>
      <c r="W38" s="3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3" t="n"/>
      <c r="AT38" s="3" t="n"/>
      <c r="AU38" s="3" t="n"/>
    </row>
    <row r="39" ht="15.75" customHeight="1" s="19">
      <c r="A39" s="5" t="n"/>
      <c r="B39" s="7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7" t="n"/>
      <c r="P39" s="7" t="n"/>
      <c r="Q39" s="7" t="n"/>
      <c r="R39" s="7" t="n"/>
      <c r="S39" s="7" t="n"/>
      <c r="T39" s="7" t="n"/>
      <c r="U39" s="3" t="n"/>
      <c r="V39" s="3" t="n"/>
      <c r="W39" s="3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3" t="n"/>
      <c r="AT39" s="3" t="n"/>
      <c r="AU39" s="3" t="n"/>
    </row>
    <row r="40" ht="15.75" customHeight="1" s="19">
      <c r="A40" s="5" t="n"/>
      <c r="B40" s="7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7" t="n"/>
      <c r="P40" s="7" t="n"/>
      <c r="Q40" s="7" t="n"/>
      <c r="R40" s="7" t="n"/>
      <c r="S40" s="7" t="n"/>
      <c r="T40" s="7" t="n"/>
      <c r="U40" s="3" t="n"/>
      <c r="V40" s="3" t="n"/>
      <c r="W40" s="3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3" t="n"/>
      <c r="AT40" s="3" t="n"/>
      <c r="AU40" s="3" t="n"/>
    </row>
    <row r="41" ht="15.75" customHeight="1" s="19">
      <c r="A41" s="5" t="n"/>
      <c r="B41" s="7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7" t="n"/>
      <c r="P41" s="7" t="n"/>
      <c r="Q41" s="7" t="n"/>
      <c r="R41" s="7" t="n"/>
      <c r="S41" s="7" t="n"/>
      <c r="T41" s="3" t="n"/>
      <c r="U41" s="3" t="n"/>
      <c r="V41" s="3" t="n"/>
      <c r="W41" s="3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3" t="n"/>
      <c r="AS41" s="3" t="n"/>
      <c r="AT41" s="3" t="n"/>
      <c r="AU41" s="3" t="n"/>
    </row>
    <row r="42" ht="15.75" customHeight="1" s="19">
      <c r="A42" s="5" t="n"/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7" t="n"/>
      <c r="P42" s="7" t="n"/>
      <c r="Q42" s="7" t="n"/>
      <c r="R42" s="7" t="n"/>
      <c r="S42" s="7" t="n"/>
      <c r="T42" s="3" t="n"/>
      <c r="U42" s="3" t="n"/>
      <c r="V42" s="3" t="n"/>
      <c r="W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3" t="n"/>
      <c r="AS42" s="3" t="n"/>
      <c r="AT42" s="3" t="n"/>
      <c r="AU42" s="7" t="n"/>
    </row>
    <row r="43" ht="15.75" customHeight="1" s="19">
      <c r="A43" s="5" t="n"/>
      <c r="B43" s="7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3" t="n"/>
      <c r="U43" s="3" t="n"/>
      <c r="V43" s="3" t="n"/>
      <c r="W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3" t="n"/>
      <c r="AS43" s="3" t="n"/>
      <c r="AT43" s="3" t="n"/>
      <c r="AU43" s="7" t="n"/>
    </row>
    <row r="44" ht="15.75" customHeight="1" s="19">
      <c r="A44" s="5" t="n"/>
      <c r="B44" s="7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7" t="n"/>
      <c r="P44" s="7" t="n"/>
      <c r="Q44" s="7" t="n"/>
      <c r="R44" s="7" t="n"/>
      <c r="S44" s="7" t="n"/>
      <c r="T44" s="3" t="n"/>
      <c r="U44" s="3" t="n"/>
      <c r="V44" s="3" t="n"/>
      <c r="W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3" t="n"/>
      <c r="AS44" s="3" t="n"/>
      <c r="AT44" s="3" t="n"/>
      <c r="AU44" s="7" t="n"/>
    </row>
    <row r="45" ht="15.75" customHeight="1" s="19">
      <c r="A45" s="5" t="n"/>
      <c r="B45" s="7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7" t="n"/>
      <c r="P45" s="7" t="n"/>
      <c r="Q45" s="7" t="n"/>
      <c r="R45" s="7" t="n"/>
      <c r="S45" s="7" t="n"/>
      <c r="T45" s="3" t="n"/>
      <c r="U45" s="3" t="n"/>
      <c r="V45" s="3" t="n"/>
      <c r="W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3" t="n"/>
      <c r="AS45" s="3" t="n"/>
      <c r="AT45" s="3" t="n"/>
      <c r="AU45" s="7" t="n"/>
    </row>
    <row r="46" ht="15.75" customHeight="1" s="19">
      <c r="A46" s="5" t="n"/>
      <c r="B46" s="7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7" t="n"/>
      <c r="O46" s="7" t="n"/>
      <c r="P46" s="7" t="n"/>
      <c r="Q46" s="7" t="n"/>
      <c r="R46" s="7" t="n"/>
      <c r="S46" s="3" t="n"/>
      <c r="T46" s="3" t="n"/>
      <c r="U46" s="3" t="n"/>
      <c r="V46" s="3" t="n"/>
      <c r="W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3" t="n"/>
      <c r="AR46" s="3" t="n"/>
      <c r="AS46" s="3" t="n"/>
      <c r="AT46" s="3" t="n"/>
      <c r="AU46" s="7" t="n"/>
    </row>
    <row r="47" ht="15.75" customHeight="1" s="19">
      <c r="A47" s="5" t="n"/>
      <c r="B47" s="7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7" t="n"/>
      <c r="O47" s="7" t="n"/>
      <c r="P47" s="7" t="n"/>
      <c r="Q47" s="7" t="n"/>
      <c r="R47" s="7" t="n"/>
      <c r="S47" s="3" t="n"/>
      <c r="T47" s="3" t="n"/>
      <c r="U47" s="3" t="n"/>
      <c r="V47" s="7" t="n"/>
      <c r="W47" s="7" t="n"/>
      <c r="Z47" s="7" t="n"/>
      <c r="AA47" s="7" t="n"/>
      <c r="AB47" s="7" t="n"/>
      <c r="AC47" s="7" t="n"/>
      <c r="AD47" s="7" t="n"/>
      <c r="AE47" s="7" t="n"/>
      <c r="AF47" s="7" t="n"/>
      <c r="AG47" s="7" t="n"/>
      <c r="AH47" s="7" t="n"/>
      <c r="AI47" s="7" t="n"/>
      <c r="AJ47" s="7" t="n"/>
      <c r="AK47" s="7" t="n"/>
      <c r="AL47" s="7" t="n"/>
      <c r="AM47" s="7" t="n"/>
      <c r="AN47" s="7" t="n"/>
      <c r="AO47" s="7" t="n"/>
      <c r="AP47" s="7" t="n"/>
      <c r="AQ47" s="3" t="n"/>
      <c r="AR47" s="3" t="n"/>
      <c r="AS47" s="3" t="n"/>
      <c r="AT47" s="7" t="n"/>
      <c r="AU47" s="7" t="n"/>
    </row>
    <row r="48" ht="15.75" customHeight="1" s="19">
      <c r="A48" s="5" t="n"/>
      <c r="B48" s="7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7" t="n"/>
      <c r="P48" s="7" t="n"/>
      <c r="Q48" s="7" t="n"/>
      <c r="R48" s="7" t="n"/>
      <c r="S48" s="3" t="n"/>
      <c r="T48" s="3" t="n"/>
      <c r="U48" s="3" t="n"/>
      <c r="V48" s="7" t="n"/>
      <c r="W48" s="7" t="n"/>
      <c r="Z48" s="7" t="n"/>
      <c r="AA48" s="7" t="n"/>
      <c r="AB48" s="7" t="n"/>
      <c r="AC48" s="7" t="n"/>
      <c r="AD48" s="7" t="n"/>
      <c r="AE48" s="7" t="n"/>
      <c r="AF48" s="7" t="n"/>
      <c r="AG48" s="7" t="n"/>
      <c r="AH48" s="7" t="n"/>
      <c r="AI48" s="7" t="n"/>
      <c r="AJ48" s="7" t="n"/>
      <c r="AK48" s="7" t="n"/>
      <c r="AL48" s="7" t="n"/>
      <c r="AM48" s="7" t="n"/>
      <c r="AN48" s="7" t="n"/>
      <c r="AO48" s="7" t="n"/>
      <c r="AP48" s="7" t="n"/>
      <c r="AQ48" s="3" t="n"/>
      <c r="AR48" s="3" t="n"/>
      <c r="AS48" s="3" t="n"/>
      <c r="AT48" s="7" t="n"/>
      <c r="AU48" s="7" t="n"/>
    </row>
    <row r="49" ht="15.75" customHeight="1" s="19">
      <c r="A49" s="5" t="n"/>
      <c r="B49" s="7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7" t="n"/>
      <c r="P49" s="7" t="n"/>
      <c r="Q49" s="7" t="n"/>
      <c r="R49" s="7" t="n"/>
      <c r="S49" s="3" t="n"/>
      <c r="T49" s="3" t="n"/>
      <c r="U49" s="3" t="n"/>
      <c r="V49" s="7" t="n"/>
      <c r="W49" s="7" t="n"/>
      <c r="Z49" s="7" t="n"/>
      <c r="AA49" s="7" t="n"/>
      <c r="AB49" s="7" t="n"/>
      <c r="AC49" s="7" t="n"/>
      <c r="AD49" s="7" t="n"/>
      <c r="AE49" s="7" t="n"/>
      <c r="AF49" s="7" t="n"/>
      <c r="AG49" s="7" t="n"/>
      <c r="AH49" s="7" t="n"/>
      <c r="AI49" s="7" t="n"/>
      <c r="AJ49" s="7" t="n"/>
      <c r="AK49" s="7" t="n"/>
      <c r="AL49" s="7" t="n"/>
      <c r="AM49" s="7" t="n"/>
      <c r="AN49" s="7" t="n"/>
      <c r="AO49" s="7" t="n"/>
      <c r="AP49" s="7" t="n"/>
      <c r="AQ49" s="3" t="n"/>
      <c r="AR49" s="3" t="n"/>
      <c r="AS49" s="3" t="n"/>
      <c r="AT49" s="7" t="n"/>
      <c r="AU49" s="7" t="n"/>
    </row>
    <row r="50" ht="15.75" customHeight="1" s="19">
      <c r="A50" s="5" t="n"/>
      <c r="B50" s="7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7" t="n"/>
      <c r="P50" s="7" t="n"/>
      <c r="Q50" s="7" t="n"/>
      <c r="R50" s="7" t="n"/>
      <c r="S50" s="3" t="n"/>
      <c r="T50" s="3" t="n"/>
      <c r="U50" s="3" t="n"/>
      <c r="V50" s="7" t="n"/>
      <c r="W50" s="7" t="n"/>
      <c r="Z50" s="7" t="n"/>
      <c r="AA50" s="7" t="n"/>
      <c r="AB50" s="7" t="n"/>
      <c r="AC50" s="7" t="n"/>
      <c r="AD50" s="7" t="n"/>
      <c r="AE50" s="7" t="n"/>
      <c r="AF50" s="7" t="n"/>
      <c r="AG50" s="7" t="n"/>
      <c r="AH50" s="7" t="n"/>
      <c r="AI50" s="7" t="n"/>
      <c r="AJ50" s="7" t="n"/>
      <c r="AK50" s="7" t="n"/>
      <c r="AL50" s="7" t="n"/>
      <c r="AM50" s="7" t="n"/>
      <c r="AN50" s="7" t="n"/>
      <c r="AO50" s="7" t="n"/>
      <c r="AP50" s="7" t="n"/>
      <c r="AQ50" s="3" t="n"/>
      <c r="AR50" s="3" t="n"/>
      <c r="AS50" s="3" t="n"/>
      <c r="AT50" s="7" t="n"/>
      <c r="AU50" s="7" t="n"/>
    </row>
    <row r="51" ht="15.75" customHeight="1" s="19">
      <c r="A51" s="5" t="n"/>
      <c r="B51" s="7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7" t="n"/>
      <c r="P51" s="7" t="n"/>
      <c r="Q51" s="7" t="n"/>
      <c r="R51" s="3" t="n"/>
      <c r="S51" s="3" t="n"/>
      <c r="T51" s="3" t="n"/>
      <c r="U51" s="3" t="n"/>
      <c r="V51" s="7" t="n"/>
      <c r="W51" s="7" t="n"/>
      <c r="Z51" s="7" t="n"/>
      <c r="AA51" s="7" t="n"/>
      <c r="AB51" s="7" t="n"/>
      <c r="AC51" s="7" t="n"/>
      <c r="AD51" s="7" t="n"/>
      <c r="AE51" s="7" t="n"/>
      <c r="AF51" s="7" t="n"/>
      <c r="AG51" s="7" t="n"/>
      <c r="AH51" s="7" t="n"/>
      <c r="AI51" s="7" t="n"/>
      <c r="AJ51" s="7" t="n"/>
      <c r="AK51" s="7" t="n"/>
      <c r="AL51" s="7" t="n"/>
      <c r="AM51" s="7" t="n"/>
      <c r="AN51" s="7" t="n"/>
      <c r="AO51" s="7" t="n"/>
      <c r="AP51" s="3" t="n"/>
      <c r="AQ51" s="3" t="n"/>
      <c r="AR51" s="3" t="n"/>
      <c r="AS51" s="3" t="n"/>
      <c r="AT51" s="7" t="n"/>
      <c r="AU51" s="7" t="n"/>
    </row>
    <row r="52" ht="15.75" customHeight="1" s="19">
      <c r="A52" s="5" t="n"/>
      <c r="B52" s="7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7" t="n"/>
      <c r="P52" s="7" t="n"/>
      <c r="Q52" s="7" t="n"/>
      <c r="R52" s="3" t="n"/>
      <c r="S52" s="3" t="n"/>
      <c r="T52" s="3" t="n"/>
      <c r="U52" s="7" t="n"/>
      <c r="V52" s="7" t="n"/>
      <c r="W52" s="7" t="n"/>
      <c r="Z52" s="7" t="n"/>
      <c r="AA52" s="7" t="n"/>
      <c r="AB52" s="7" t="n"/>
      <c r="AC52" s="7" t="n"/>
      <c r="AD52" s="7" t="n"/>
      <c r="AE52" s="7" t="n"/>
      <c r="AF52" s="7" t="n"/>
      <c r="AG52" s="7" t="n"/>
      <c r="AH52" s="7" t="n"/>
      <c r="AI52" s="7" t="n"/>
      <c r="AJ52" s="7" t="n"/>
      <c r="AK52" s="7" t="n"/>
      <c r="AL52" s="7" t="n"/>
      <c r="AM52" s="7" t="n"/>
      <c r="AN52" s="7" t="n"/>
      <c r="AO52" s="7" t="n"/>
      <c r="AP52" s="3" t="n"/>
      <c r="AQ52" s="3" t="n"/>
      <c r="AR52" s="3" t="n"/>
      <c r="AS52" s="7" t="n"/>
      <c r="AT52" s="7" t="n"/>
      <c r="AU52" s="7" t="n"/>
    </row>
    <row r="53" ht="15.75" customHeight="1" s="19">
      <c r="A53" s="5" t="n"/>
      <c r="B53" s="7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7" t="n"/>
      <c r="P53" s="7" t="n"/>
      <c r="Q53" s="7" t="n"/>
      <c r="R53" s="3" t="n"/>
      <c r="S53" s="3" t="n"/>
      <c r="T53" s="3" t="n"/>
      <c r="U53" s="7" t="n"/>
      <c r="V53" s="7" t="n"/>
      <c r="W53" s="7" t="n"/>
      <c r="Z53" s="7" t="n"/>
      <c r="AA53" s="7" t="n"/>
      <c r="AB53" s="7" t="n"/>
      <c r="AC53" s="7" t="n"/>
      <c r="AD53" s="7" t="n"/>
      <c r="AE53" s="7" t="n"/>
      <c r="AF53" s="7" t="n"/>
      <c r="AG53" s="7" t="n"/>
      <c r="AH53" s="7" t="n"/>
      <c r="AI53" s="7" t="n"/>
      <c r="AJ53" s="7" t="n"/>
      <c r="AK53" s="7" t="n"/>
      <c r="AL53" s="7" t="n"/>
      <c r="AM53" s="7" t="n"/>
      <c r="AN53" s="7" t="n"/>
      <c r="AO53" s="7" t="n"/>
      <c r="AP53" s="3" t="n"/>
      <c r="AQ53" s="3" t="n"/>
      <c r="AR53" s="3" t="n"/>
      <c r="AS53" s="7" t="n"/>
      <c r="AT53" s="7" t="n"/>
      <c r="AU53" s="7" t="n"/>
    </row>
    <row r="54" ht="15.75" customHeight="1" s="19">
      <c r="A54" s="5" t="n"/>
      <c r="B54" s="7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3" t="n"/>
      <c r="S54" s="3" t="n"/>
      <c r="T54" s="3" t="n"/>
      <c r="U54" s="7" t="n"/>
      <c r="V54" s="7" t="n"/>
      <c r="W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3" t="n"/>
      <c r="AQ54" s="3" t="n"/>
      <c r="AR54" s="3" t="n"/>
      <c r="AS54" s="7" t="n"/>
      <c r="AT54" s="7" t="n"/>
      <c r="AU54" s="7" t="n"/>
    </row>
    <row r="55" ht="15.75" customHeight="1" s="19">
      <c r="A55" s="5" t="n"/>
      <c r="B55" s="7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7" t="n"/>
      <c r="O55" s="7" t="n"/>
      <c r="P55" s="7" t="n"/>
      <c r="Q55" s="7" t="n"/>
      <c r="R55" s="3" t="n"/>
      <c r="S55" s="3" t="n"/>
      <c r="T55" s="3" t="n"/>
      <c r="U55" s="7" t="n"/>
      <c r="V55" s="7" t="n"/>
      <c r="W55" s="7" t="n"/>
      <c r="Z55" s="7" t="n"/>
      <c r="AA55" s="7" t="n"/>
      <c r="AB55" s="7" t="n"/>
      <c r="AC55" s="7" t="n"/>
      <c r="AD55" s="7" t="n"/>
      <c r="AE55" s="7" t="n"/>
      <c r="AF55" s="7" t="n"/>
      <c r="AG55" s="7" t="n"/>
      <c r="AH55" s="7" t="n"/>
      <c r="AI55" s="7" t="n"/>
      <c r="AJ55" s="7" t="n"/>
      <c r="AK55" s="7" t="n"/>
      <c r="AL55" s="7" t="n"/>
      <c r="AM55" s="7" t="n"/>
      <c r="AN55" s="7" t="n"/>
      <c r="AO55" s="7" t="n"/>
      <c r="AP55" s="3" t="n"/>
      <c r="AQ55" s="3" t="n"/>
      <c r="AR55" s="3" t="n"/>
      <c r="AS55" s="7" t="n"/>
      <c r="AT55" s="7" t="n"/>
      <c r="AU55" s="7" t="n"/>
    </row>
    <row r="56" ht="15.75" customHeight="1" s="19">
      <c r="A56" s="5" t="n"/>
      <c r="B56" s="7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7" t="n"/>
      <c r="P56" s="7" t="n"/>
      <c r="Q56" s="3" t="n"/>
      <c r="R56" s="3" t="n"/>
      <c r="S56" s="3" t="n"/>
      <c r="T56" s="3" t="n"/>
      <c r="U56" s="7" t="n"/>
      <c r="V56" s="7" t="n"/>
      <c r="W56" s="7" t="n"/>
      <c r="Z56" s="7" t="n"/>
      <c r="AA56" s="7" t="n"/>
      <c r="AB56" s="7" t="n"/>
      <c r="AC56" s="7" t="n"/>
      <c r="AD56" s="7" t="n"/>
      <c r="AE56" s="7" t="n"/>
      <c r="AF56" s="7" t="n"/>
      <c r="AG56" s="7" t="n"/>
      <c r="AH56" s="7" t="n"/>
      <c r="AI56" s="7" t="n"/>
      <c r="AJ56" s="7" t="n"/>
      <c r="AK56" s="7" t="n"/>
      <c r="AL56" s="7" t="n"/>
      <c r="AM56" s="7" t="n"/>
      <c r="AN56" s="7" t="n"/>
      <c r="AO56" s="3" t="n"/>
      <c r="AP56" s="3" t="n"/>
      <c r="AQ56" s="3" t="n"/>
      <c r="AR56" s="3" t="n"/>
      <c r="AS56" s="7" t="n"/>
      <c r="AT56" s="7" t="n"/>
      <c r="AU56" s="7" t="n"/>
    </row>
    <row r="57" ht="15.75" customHeight="1" s="19">
      <c r="A57" s="5" t="n"/>
      <c r="B57" s="7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7" t="n"/>
      <c r="P57" s="7" t="n"/>
      <c r="Q57" s="3" t="n"/>
      <c r="R57" s="3" t="n"/>
      <c r="S57" s="3" t="n"/>
      <c r="T57" s="7" t="n"/>
      <c r="U57" s="7" t="n"/>
      <c r="V57" s="7" t="n"/>
      <c r="W57" s="7" t="n"/>
      <c r="Z57" s="7" t="n"/>
      <c r="AA57" s="7" t="n"/>
      <c r="AB57" s="7" t="n"/>
      <c r="AC57" s="7" t="n"/>
      <c r="AD57" s="7" t="n"/>
      <c r="AE57" s="7" t="n"/>
      <c r="AF57" s="7" t="n"/>
      <c r="AG57" s="7" t="n"/>
      <c r="AH57" s="7" t="n"/>
      <c r="AI57" s="7" t="n"/>
      <c r="AJ57" s="7" t="n"/>
      <c r="AK57" s="7" t="n"/>
      <c r="AL57" s="7" t="n"/>
      <c r="AM57" s="7" t="n"/>
      <c r="AN57" s="7" t="n"/>
      <c r="AO57" s="3" t="n"/>
      <c r="AP57" s="3" t="n"/>
      <c r="AQ57" s="3" t="n"/>
      <c r="AR57" s="7" t="n"/>
      <c r="AS57" s="7" t="n"/>
      <c r="AT57" s="7" t="n"/>
      <c r="AU57" s="7" t="n"/>
    </row>
    <row r="58" ht="15.75" customHeight="1" s="19">
      <c r="A58" s="5" t="n"/>
      <c r="B58" s="7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7" t="n"/>
      <c r="P58" s="7" t="n"/>
      <c r="Q58" s="3" t="n"/>
      <c r="R58" s="3" t="n"/>
      <c r="S58" s="3" t="n"/>
      <c r="T58" s="7" t="n"/>
      <c r="U58" s="7" t="n"/>
      <c r="V58" s="7" t="n"/>
      <c r="W58" s="7" t="n"/>
      <c r="Z58" s="7" t="n"/>
      <c r="AA58" s="7" t="n"/>
      <c r="AB58" s="7" t="n"/>
      <c r="AC58" s="7" t="n"/>
      <c r="AD58" s="7" t="n"/>
      <c r="AE58" s="7" t="n"/>
      <c r="AF58" s="7" t="n"/>
      <c r="AG58" s="7" t="n"/>
      <c r="AH58" s="7" t="n"/>
      <c r="AI58" s="7" t="n"/>
      <c r="AJ58" s="7" t="n"/>
      <c r="AK58" s="7" t="n"/>
      <c r="AL58" s="7" t="n"/>
      <c r="AM58" s="7" t="n"/>
      <c r="AN58" s="7" t="n"/>
      <c r="AO58" s="3" t="n"/>
      <c r="AP58" s="3" t="n"/>
      <c r="AQ58" s="3" t="n"/>
      <c r="AR58" s="7" t="n"/>
      <c r="AS58" s="7" t="n"/>
      <c r="AT58" s="7" t="n"/>
      <c r="AU58" s="7" t="n"/>
    </row>
    <row r="59" ht="15.75" customHeight="1" s="19">
      <c r="A59" s="5" t="n"/>
      <c r="B59" s="7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3" t="n"/>
      <c r="R59" s="3" t="n"/>
      <c r="S59" s="3" t="n"/>
      <c r="T59" s="7" t="n"/>
      <c r="U59" s="7" t="n"/>
      <c r="V59" s="7" t="n"/>
      <c r="W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3" t="n"/>
      <c r="AP59" s="3" t="n"/>
      <c r="AQ59" s="3" t="n"/>
      <c r="AR59" s="7" t="n"/>
      <c r="AS59" s="7" t="n"/>
      <c r="AT59" s="7" t="n"/>
      <c r="AU59" s="7" t="n"/>
    </row>
    <row r="60" ht="15.75" customHeight="1" s="19">
      <c r="A60" s="5" t="n"/>
      <c r="B60" s="7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7" t="n"/>
      <c r="P60" s="7" t="n"/>
      <c r="Q60" s="3" t="n"/>
      <c r="R60" s="3" t="n"/>
      <c r="S60" s="3" t="n"/>
      <c r="T60" s="7" t="n"/>
      <c r="U60" s="7" t="n"/>
      <c r="V60" s="7" t="n"/>
      <c r="W60" s="7" t="n"/>
      <c r="Z60" s="7" t="n"/>
      <c r="AA60" s="7" t="n"/>
      <c r="AB60" s="7" t="n"/>
      <c r="AC60" s="7" t="n"/>
      <c r="AD60" s="7" t="n"/>
      <c r="AE60" s="7" t="n"/>
      <c r="AF60" s="7" t="n"/>
      <c r="AG60" s="7" t="n"/>
      <c r="AH60" s="7" t="n"/>
      <c r="AI60" s="7" t="n"/>
      <c r="AJ60" s="7" t="n"/>
      <c r="AK60" s="7" t="n"/>
      <c r="AL60" s="7" t="n"/>
      <c r="AM60" s="7" t="n"/>
      <c r="AN60" s="7" t="n"/>
      <c r="AO60" s="3" t="n"/>
      <c r="AP60" s="3" t="n"/>
      <c r="AQ60" s="3" t="n"/>
      <c r="AR60" s="7" t="n"/>
      <c r="AS60" s="7" t="n"/>
      <c r="AT60" s="7" t="n"/>
      <c r="AU60" s="7" t="n"/>
    </row>
    <row r="61" ht="15.75" customHeight="1" s="19">
      <c r="A61" s="5" t="n"/>
      <c r="B61" s="7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7" t="n"/>
      <c r="P61" s="3" t="n"/>
      <c r="Q61" s="3" t="n"/>
      <c r="R61" s="3" t="n"/>
      <c r="S61" s="3" t="n"/>
      <c r="T61" s="7" t="n"/>
      <c r="U61" s="7" t="n"/>
      <c r="V61" s="7" t="n"/>
      <c r="W61" s="7" t="n"/>
      <c r="Z61" s="7" t="n"/>
      <c r="AA61" s="7" t="n"/>
      <c r="AB61" s="7" t="n"/>
      <c r="AC61" s="7" t="n"/>
      <c r="AD61" s="7" t="n"/>
      <c r="AE61" s="7" t="n"/>
      <c r="AF61" s="7" t="n"/>
      <c r="AG61" s="7" t="n"/>
      <c r="AH61" s="7" t="n"/>
      <c r="AI61" s="7" t="n"/>
      <c r="AJ61" s="7" t="n"/>
      <c r="AK61" s="7" t="n"/>
      <c r="AL61" s="7" t="n"/>
      <c r="AM61" s="7" t="n"/>
      <c r="AN61" s="3" t="n"/>
      <c r="AO61" s="3" t="n"/>
      <c r="AP61" s="3" t="n"/>
      <c r="AQ61" s="3" t="n"/>
      <c r="AR61" s="7" t="n"/>
      <c r="AS61" s="7" t="n"/>
      <c r="AT61" s="7" t="n"/>
      <c r="AU61" s="7" t="n"/>
    </row>
    <row r="62" ht="15.75" customHeight="1" s="19">
      <c r="A62" s="5" t="n"/>
      <c r="B62" s="7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7" t="n"/>
      <c r="P62" s="3" t="n"/>
      <c r="Q62" s="3" t="n"/>
      <c r="R62" s="3" t="n"/>
      <c r="S62" s="7" t="n"/>
      <c r="T62" s="7" t="n"/>
      <c r="U62" s="7" t="n"/>
      <c r="V62" s="7" t="n"/>
      <c r="W62" s="7" t="n"/>
      <c r="Z62" s="7" t="n"/>
      <c r="AA62" s="7" t="n"/>
      <c r="AB62" s="7" t="n"/>
      <c r="AC62" s="7" t="n"/>
      <c r="AD62" s="7" t="n"/>
      <c r="AE62" s="7" t="n"/>
      <c r="AF62" s="7" t="n"/>
      <c r="AG62" s="7" t="n"/>
      <c r="AH62" s="7" t="n"/>
      <c r="AI62" s="7" t="n"/>
      <c r="AJ62" s="7" t="n"/>
      <c r="AK62" s="7" t="n"/>
      <c r="AL62" s="7" t="n"/>
      <c r="AM62" s="7" t="n"/>
      <c r="AN62" s="3" t="n"/>
      <c r="AO62" s="3" t="n"/>
      <c r="AP62" s="3" t="n"/>
      <c r="AQ62" s="7" t="n"/>
      <c r="AR62" s="7" t="n"/>
      <c r="AS62" s="7" t="n"/>
      <c r="AT62" s="7" t="n"/>
      <c r="AU62" s="7" t="n"/>
    </row>
    <row r="63" ht="15.75" customHeight="1" s="19">
      <c r="A63" s="5" t="n"/>
      <c r="B63" s="7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7" t="n"/>
      <c r="O63" s="7" t="n"/>
      <c r="P63" s="3" t="n"/>
      <c r="Q63" s="3" t="n"/>
      <c r="R63" s="3" t="n"/>
      <c r="S63" s="7" t="n"/>
      <c r="T63" s="7" t="n"/>
      <c r="U63" s="7" t="n"/>
      <c r="V63" s="7" t="n"/>
      <c r="W63" s="7" t="n"/>
      <c r="Z63" s="7" t="n"/>
      <c r="AA63" s="7" t="n"/>
      <c r="AB63" s="7" t="n"/>
      <c r="AC63" s="7" t="n"/>
      <c r="AD63" s="7" t="n"/>
      <c r="AE63" s="7" t="n"/>
      <c r="AF63" s="7" t="n"/>
      <c r="AG63" s="7" t="n"/>
      <c r="AH63" s="7" t="n"/>
      <c r="AI63" s="7" t="n"/>
      <c r="AJ63" s="7" t="n"/>
      <c r="AK63" s="7" t="n"/>
      <c r="AL63" s="7" t="n"/>
      <c r="AM63" s="7" t="n"/>
      <c r="AN63" s="3" t="n"/>
      <c r="AO63" s="3" t="n"/>
      <c r="AP63" s="3" t="n"/>
      <c r="AQ63" s="7" t="n"/>
      <c r="AR63" s="7" t="n"/>
      <c r="AS63" s="7" t="n"/>
      <c r="AT63" s="7" t="n"/>
      <c r="AU63" s="7" t="n"/>
    </row>
    <row r="64" ht="15.75" customHeight="1" s="19">
      <c r="A64" s="5" t="n"/>
      <c r="B64" s="7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7" t="n"/>
      <c r="O64" s="7" t="n"/>
      <c r="P64" s="3" t="n"/>
      <c r="Q64" s="3" t="n"/>
      <c r="R64" s="3" t="n"/>
      <c r="S64" s="7" t="n"/>
      <c r="T64" s="7" t="n"/>
      <c r="U64" s="7" t="n"/>
      <c r="V64" s="7" t="n"/>
      <c r="W64" s="7" t="n"/>
      <c r="Z64" s="7" t="n"/>
      <c r="AA64" s="7" t="n"/>
      <c r="AB64" s="7" t="n"/>
      <c r="AC64" s="7" t="n"/>
      <c r="AD64" s="7" t="n"/>
      <c r="AE64" s="7" t="n"/>
      <c r="AF64" s="7" t="n"/>
      <c r="AG64" s="7" t="n"/>
      <c r="AH64" s="7" t="n"/>
      <c r="AI64" s="7" t="n"/>
      <c r="AJ64" s="7" t="n"/>
      <c r="AK64" s="7" t="n"/>
      <c r="AL64" s="7" t="n"/>
      <c r="AM64" s="7" t="n"/>
      <c r="AN64" s="3" t="n"/>
      <c r="AO64" s="3" t="n"/>
      <c r="AP64" s="3" t="n"/>
      <c r="AQ64" s="7" t="n"/>
      <c r="AR64" s="7" t="n"/>
      <c r="AS64" s="7" t="n"/>
      <c r="AT64" s="7" t="n"/>
      <c r="AU64" s="7" t="n"/>
    </row>
    <row r="65" ht="15.75" customHeight="1" s="19">
      <c r="A65" s="5" t="n"/>
      <c r="B65" s="7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7" t="n"/>
      <c r="P65" s="3" t="n"/>
      <c r="Q65" s="3" t="n"/>
      <c r="R65" s="3" t="n"/>
      <c r="S65" s="7" t="n"/>
      <c r="T65" s="7" t="n"/>
      <c r="U65" s="7" t="n"/>
      <c r="V65" s="7" t="n"/>
      <c r="W65" s="7" t="n"/>
      <c r="Z65" s="7" t="n"/>
      <c r="AA65" s="7" t="n"/>
      <c r="AB65" s="7" t="n"/>
      <c r="AC65" s="7" t="n"/>
      <c r="AD65" s="7" t="n"/>
      <c r="AE65" s="7" t="n"/>
      <c r="AF65" s="7" t="n"/>
      <c r="AG65" s="7" t="n"/>
      <c r="AH65" s="7" t="n"/>
      <c r="AI65" s="7" t="n"/>
      <c r="AJ65" s="7" t="n"/>
      <c r="AK65" s="7" t="n"/>
      <c r="AL65" s="7" t="n"/>
      <c r="AM65" s="7" t="n"/>
      <c r="AN65" s="3" t="n"/>
      <c r="AO65" s="3" t="n"/>
      <c r="AP65" s="3" t="n"/>
      <c r="AQ65" s="7" t="n"/>
      <c r="AR65" s="7" t="n"/>
      <c r="AS65" s="7" t="n"/>
      <c r="AT65" s="7" t="n"/>
      <c r="AU65" s="7" t="n"/>
    </row>
    <row r="66" ht="15.75" customHeight="1" s="19">
      <c r="A66" s="5" t="n"/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3" t="n"/>
      <c r="P66" s="3" t="n"/>
      <c r="Q66" s="3" t="n"/>
      <c r="R66" s="3" t="n"/>
      <c r="S66" s="7" t="n"/>
      <c r="T66" s="7" t="n"/>
      <c r="U66" s="7" t="n"/>
      <c r="V66" s="7" t="n"/>
      <c r="W66" s="7" t="n"/>
      <c r="Z66" s="7" t="n"/>
      <c r="AA66" s="7" t="n"/>
      <c r="AB66" s="7" t="n"/>
      <c r="AC66" s="7" t="n"/>
      <c r="AD66" s="7" t="n"/>
      <c r="AE66" s="7" t="n"/>
      <c r="AF66" s="7" t="n"/>
      <c r="AG66" s="7" t="n"/>
      <c r="AH66" s="7" t="n"/>
      <c r="AI66" s="7" t="n"/>
      <c r="AJ66" s="7" t="n"/>
      <c r="AK66" s="7" t="n"/>
      <c r="AL66" s="7" t="n"/>
      <c r="AM66" s="3" t="n"/>
      <c r="AN66" s="3" t="n"/>
      <c r="AO66" s="3" t="n"/>
      <c r="AP66" s="3" t="n"/>
      <c r="AQ66" s="7" t="n"/>
      <c r="AR66" s="7" t="n"/>
      <c r="AS66" s="7" t="n"/>
      <c r="AT66" s="7" t="n"/>
      <c r="AU66" s="7" t="n"/>
    </row>
    <row r="67" ht="15.75" customHeight="1" s="19">
      <c r="A67" s="5" t="n"/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3" t="n"/>
      <c r="P67" s="3" t="n"/>
      <c r="Q67" s="3" t="n"/>
      <c r="R67" s="7" t="n"/>
      <c r="S67" s="7" t="n"/>
      <c r="T67" s="7" t="n"/>
      <c r="U67" s="7" t="n"/>
      <c r="V67" s="7" t="n"/>
      <c r="W67" s="7" t="n"/>
      <c r="Z67" s="7" t="n"/>
      <c r="AA67" s="7" t="n"/>
      <c r="AB67" s="7" t="n"/>
      <c r="AC67" s="7" t="n"/>
      <c r="AD67" s="7" t="n"/>
      <c r="AE67" s="7" t="n"/>
      <c r="AF67" s="7" t="n"/>
      <c r="AG67" s="7" t="n"/>
      <c r="AH67" s="7" t="n"/>
      <c r="AI67" s="7" t="n"/>
      <c r="AJ67" s="7" t="n"/>
      <c r="AK67" s="7" t="n"/>
      <c r="AL67" s="7" t="n"/>
      <c r="AM67" s="3" t="n"/>
      <c r="AN67" s="3" t="n"/>
      <c r="AO67" s="3" t="n"/>
      <c r="AP67" s="7" t="n"/>
      <c r="AQ67" s="7" t="n"/>
      <c r="AR67" s="7" t="n"/>
      <c r="AS67" s="7" t="n"/>
      <c r="AT67" s="7" t="n"/>
      <c r="AU67" s="7" t="n"/>
    </row>
    <row r="68" ht="15.75" customHeight="1" s="19">
      <c r="A68" s="5" t="n"/>
      <c r="B68" s="7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3" t="n"/>
      <c r="P68" s="3" t="n"/>
      <c r="Q68" s="3" t="n"/>
      <c r="R68" s="7" t="n"/>
      <c r="S68" s="7" t="n"/>
      <c r="T68" s="7" t="n"/>
      <c r="U68" s="7" t="n"/>
      <c r="V68" s="7" t="n"/>
      <c r="W68" s="7" t="n"/>
      <c r="Z68" s="7" t="n"/>
      <c r="AA68" s="7" t="n"/>
      <c r="AB68" s="7" t="n"/>
      <c r="AC68" s="7" t="n"/>
      <c r="AD68" s="7" t="n"/>
      <c r="AE68" s="7" t="n"/>
      <c r="AF68" s="7" t="n"/>
      <c r="AG68" s="7" t="n"/>
      <c r="AH68" s="7" t="n"/>
      <c r="AI68" s="7" t="n"/>
      <c r="AJ68" s="7" t="n"/>
      <c r="AK68" s="7" t="n"/>
      <c r="AL68" s="7" t="n"/>
      <c r="AM68" s="3" t="n"/>
      <c r="AN68" s="3" t="n"/>
      <c r="AO68" s="3" t="n"/>
      <c r="AP68" s="7" t="n"/>
      <c r="AQ68" s="7" t="n"/>
      <c r="AR68" s="7" t="n"/>
      <c r="AS68" s="7" t="n"/>
      <c r="AT68" s="7" t="n"/>
      <c r="AU68" s="7" t="n"/>
    </row>
    <row r="69" ht="15.75" customHeight="1" s="19">
      <c r="A69" s="5" t="n"/>
      <c r="B69" s="7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7" t="n"/>
      <c r="O69" s="3" t="n"/>
      <c r="P69" s="3" t="n"/>
      <c r="Q69" s="3" t="n"/>
      <c r="R69" s="7" t="n"/>
      <c r="S69" s="7" t="n"/>
      <c r="T69" s="7" t="n"/>
      <c r="U69" s="7" t="n"/>
      <c r="V69" s="7" t="n"/>
      <c r="W69" s="7" t="n"/>
      <c r="Z69" s="7" t="n"/>
      <c r="AA69" s="7" t="n"/>
      <c r="AB69" s="7" t="n"/>
      <c r="AC69" s="7" t="n"/>
      <c r="AD69" s="7" t="n"/>
      <c r="AE69" s="7" t="n"/>
      <c r="AF69" s="7" t="n"/>
      <c r="AG69" s="7" t="n"/>
      <c r="AH69" s="7" t="n"/>
      <c r="AI69" s="7" t="n"/>
      <c r="AJ69" s="7" t="n"/>
      <c r="AK69" s="7" t="n"/>
      <c r="AL69" s="7" t="n"/>
      <c r="AM69" s="3" t="n"/>
      <c r="AN69" s="3" t="n"/>
      <c r="AO69" s="3" t="n"/>
      <c r="AP69" s="7" t="n"/>
      <c r="AQ69" s="7" t="n"/>
      <c r="AR69" s="7" t="n"/>
      <c r="AS69" s="7" t="n"/>
      <c r="AT69" s="7" t="n"/>
      <c r="AU69" s="7" t="n"/>
    </row>
    <row r="70" ht="15.75" customHeight="1" s="19">
      <c r="A70" s="5" t="n"/>
      <c r="B70" s="7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7" t="n"/>
      <c r="O70" s="3" t="n"/>
      <c r="P70" s="3" t="n"/>
      <c r="Q70" s="3" t="n"/>
      <c r="R70" s="7" t="n"/>
      <c r="S70" s="7" t="n"/>
      <c r="T70" s="7" t="n"/>
      <c r="U70" s="7" t="n"/>
      <c r="V70" s="7" t="n"/>
      <c r="W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3" t="n"/>
      <c r="AN70" s="3" t="n"/>
      <c r="AO70" s="3" t="n"/>
      <c r="AP70" s="7" t="n"/>
      <c r="AQ70" s="7" t="n"/>
      <c r="AR70" s="7" t="n"/>
      <c r="AS70" s="7" t="n"/>
      <c r="AT70" s="7" t="n"/>
      <c r="AU70" s="7" t="n"/>
    </row>
    <row r="71" ht="15.75" customHeight="1" s="19">
      <c r="A71" s="5" t="n"/>
      <c r="B71" s="7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3" t="n"/>
      <c r="O71" s="3" t="n"/>
      <c r="P71" s="3" t="n"/>
      <c r="Q71" s="3" t="n"/>
      <c r="R71" s="7" t="n"/>
      <c r="S71" s="7" t="n"/>
      <c r="T71" s="7" t="n"/>
      <c r="U71" s="7" t="n"/>
      <c r="V71" s="7" t="n"/>
      <c r="W71" s="7" t="n"/>
      <c r="Z71" s="7" t="n"/>
      <c r="AA71" s="7" t="n"/>
      <c r="AB71" s="7" t="n"/>
      <c r="AC71" s="7" t="n"/>
      <c r="AD71" s="7" t="n"/>
      <c r="AE71" s="7" t="n"/>
      <c r="AF71" s="7" t="n"/>
      <c r="AG71" s="7" t="n"/>
      <c r="AH71" s="7" t="n"/>
      <c r="AI71" s="7" t="n"/>
      <c r="AJ71" s="7" t="n"/>
      <c r="AK71" s="7" t="n"/>
      <c r="AL71" s="3" t="n"/>
      <c r="AM71" s="3" t="n"/>
      <c r="AN71" s="3" t="n"/>
      <c r="AO71" s="3" t="n"/>
      <c r="AP71" s="7" t="n"/>
      <c r="AQ71" s="7" t="n"/>
      <c r="AR71" s="7" t="n"/>
      <c r="AS71" s="7" t="n"/>
      <c r="AT71" s="7" t="n"/>
      <c r="AU71" s="7" t="n"/>
    </row>
    <row r="72" ht="15.75" customHeight="1" s="19">
      <c r="A72" s="5" t="n"/>
      <c r="B72" s="7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3" t="n"/>
      <c r="O72" s="3" t="n"/>
      <c r="P72" s="3" t="n"/>
      <c r="Q72" s="7" t="n"/>
      <c r="R72" s="7" t="n"/>
      <c r="S72" s="7" t="n"/>
      <c r="T72" s="7" t="n"/>
      <c r="U72" s="7" t="n"/>
      <c r="V72" s="7" t="n"/>
      <c r="W72" s="7" t="n"/>
      <c r="Z72" s="7" t="n"/>
      <c r="AA72" s="7" t="n"/>
      <c r="AB72" s="7" t="n"/>
      <c r="AC72" s="7" t="n"/>
      <c r="AD72" s="7" t="n"/>
      <c r="AE72" s="7" t="n"/>
      <c r="AF72" s="7" t="n"/>
      <c r="AG72" s="7" t="n"/>
      <c r="AH72" s="7" t="n"/>
      <c r="AI72" s="7" t="n"/>
      <c r="AJ72" s="7" t="n"/>
      <c r="AK72" s="7" t="n"/>
      <c r="AL72" s="3" t="n"/>
      <c r="AM72" s="3" t="n"/>
      <c r="AN72" s="3" t="n"/>
      <c r="AO72" s="7" t="n"/>
      <c r="AP72" s="7" t="n"/>
      <c r="AQ72" s="7" t="n"/>
      <c r="AR72" s="7" t="n"/>
      <c r="AS72" s="7" t="n"/>
      <c r="AT72" s="7" t="n"/>
      <c r="AU72" s="7" t="n"/>
    </row>
    <row r="73" ht="15.75" customHeight="1" s="19">
      <c r="A73" s="5" t="n"/>
      <c r="B73" s="7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3" t="n"/>
      <c r="O73" s="3" t="n"/>
      <c r="P73" s="3" t="n"/>
      <c r="Q73" s="7" t="n"/>
      <c r="R73" s="7" t="n"/>
      <c r="S73" s="7" t="n"/>
      <c r="T73" s="7" t="n"/>
      <c r="U73" s="7" t="n"/>
      <c r="V73" s="7" t="n"/>
      <c r="W73" s="7" t="n"/>
      <c r="Z73" s="7" t="n"/>
      <c r="AA73" s="7" t="n"/>
      <c r="AB73" s="7" t="n"/>
      <c r="AC73" s="7" t="n"/>
      <c r="AD73" s="7" t="n"/>
      <c r="AE73" s="7" t="n"/>
      <c r="AF73" s="7" t="n"/>
      <c r="AG73" s="7" t="n"/>
      <c r="AH73" s="7" t="n"/>
      <c r="AI73" s="7" t="n"/>
      <c r="AJ73" s="7" t="n"/>
      <c r="AK73" s="7" t="n"/>
      <c r="AL73" s="3" t="n"/>
      <c r="AM73" s="3" t="n"/>
      <c r="AN73" s="3" t="n"/>
      <c r="AO73" s="7" t="n"/>
      <c r="AP73" s="7" t="n"/>
      <c r="AQ73" s="7" t="n"/>
      <c r="AR73" s="7" t="n"/>
      <c r="AS73" s="7" t="n"/>
      <c r="AT73" s="7" t="n"/>
      <c r="AU73" s="7" t="n"/>
    </row>
    <row r="74" ht="15.75" customHeight="1" s="19">
      <c r="A74" s="5" t="n"/>
      <c r="B74" s="7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3" t="n"/>
      <c r="O74" s="3" t="n"/>
      <c r="P74" s="3" t="n"/>
      <c r="Q74" s="7" t="n"/>
      <c r="R74" s="7" t="n"/>
      <c r="S74" s="7" t="n"/>
      <c r="T74" s="7" t="n"/>
      <c r="U74" s="7" t="n"/>
      <c r="V74" s="7" t="n"/>
      <c r="W74" s="7" t="n"/>
      <c r="Z74" s="7" t="n"/>
      <c r="AA74" s="7" t="n"/>
      <c r="AB74" s="7" t="n"/>
      <c r="AC74" s="7" t="n"/>
      <c r="AD74" s="7" t="n"/>
      <c r="AE74" s="7" t="n"/>
      <c r="AF74" s="7" t="n"/>
      <c r="AG74" s="7" t="n"/>
      <c r="AH74" s="7" t="n"/>
      <c r="AI74" s="7" t="n"/>
      <c r="AJ74" s="7" t="n"/>
      <c r="AK74" s="7" t="n"/>
      <c r="AL74" s="3" t="n"/>
      <c r="AM74" s="3" t="n"/>
      <c r="AN74" s="3" t="n"/>
      <c r="AO74" s="7" t="n"/>
      <c r="AP74" s="7" t="n"/>
      <c r="AQ74" s="7" t="n"/>
      <c r="AR74" s="7" t="n"/>
      <c r="AS74" s="7" t="n"/>
      <c r="AT74" s="7" t="n"/>
      <c r="AU74" s="7" t="n"/>
    </row>
    <row r="75" ht="15.75" customHeight="1" s="19">
      <c r="A75" s="5" t="n"/>
      <c r="B75" s="7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3" t="n"/>
      <c r="O75" s="3" t="n"/>
      <c r="P75" s="3" t="n"/>
      <c r="Q75" s="7" t="n"/>
      <c r="R75" s="7" t="n"/>
      <c r="S75" s="7" t="n"/>
      <c r="T75" s="7" t="n"/>
      <c r="U75" s="7" t="n"/>
      <c r="V75" s="7" t="n"/>
      <c r="W75" s="7" t="n"/>
      <c r="Z75" s="7" t="n"/>
      <c r="AA75" s="7" t="n"/>
      <c r="AB75" s="7" t="n"/>
      <c r="AC75" s="7" t="n"/>
      <c r="AD75" s="7" t="n"/>
      <c r="AE75" s="7" t="n"/>
      <c r="AF75" s="7" t="n"/>
      <c r="AG75" s="7" t="n"/>
      <c r="AH75" s="7" t="n"/>
      <c r="AI75" s="7" t="n"/>
      <c r="AJ75" s="7" t="n"/>
      <c r="AK75" s="7" t="n"/>
      <c r="AL75" s="3" t="n"/>
      <c r="AM75" s="3" t="n"/>
      <c r="AN75" s="3" t="n"/>
      <c r="AO75" s="7" t="n"/>
      <c r="AP75" s="7" t="n"/>
      <c r="AQ75" s="7" t="n"/>
      <c r="AR75" s="7" t="n"/>
      <c r="AS75" s="7" t="n"/>
      <c r="AT75" s="7" t="n"/>
      <c r="AU75" s="7" t="n"/>
    </row>
    <row r="76" ht="15.75" customHeight="1" s="19">
      <c r="A76" s="5" t="n"/>
      <c r="B76" s="7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3" t="n"/>
      <c r="N76" s="3" t="n"/>
      <c r="O76" s="3" t="n"/>
      <c r="P76" s="3" t="n"/>
      <c r="Q76" s="7" t="n"/>
      <c r="R76" s="7" t="n"/>
      <c r="S76" s="7" t="n"/>
      <c r="T76" s="7" t="n"/>
      <c r="U76" s="7" t="n"/>
      <c r="V76" s="7" t="n"/>
      <c r="W76" s="7" t="n"/>
      <c r="Z76" s="7" t="n"/>
      <c r="AA76" s="7" t="n"/>
      <c r="AB76" s="7" t="n"/>
      <c r="AC76" s="7" t="n"/>
      <c r="AD76" s="7" t="n"/>
      <c r="AE76" s="7" t="n"/>
      <c r="AF76" s="7" t="n"/>
      <c r="AG76" s="7" t="n"/>
      <c r="AH76" s="7" t="n"/>
      <c r="AI76" s="7" t="n"/>
      <c r="AJ76" s="7" t="n"/>
      <c r="AK76" s="3" t="n"/>
      <c r="AL76" s="3" t="n"/>
      <c r="AM76" s="3" t="n"/>
      <c r="AN76" s="3" t="n"/>
      <c r="AO76" s="7" t="n"/>
      <c r="AP76" s="7" t="n"/>
      <c r="AQ76" s="7" t="n"/>
      <c r="AR76" s="7" t="n"/>
      <c r="AS76" s="7" t="n"/>
      <c r="AT76" s="7" t="n"/>
      <c r="AU76" s="7" t="n"/>
    </row>
    <row r="77" ht="15.75" customHeight="1" s="19">
      <c r="A77" s="5" t="n"/>
      <c r="B77" s="7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3" t="n"/>
      <c r="N77" s="3" t="n"/>
      <c r="O77" s="3" t="n"/>
      <c r="P77" s="7" t="n"/>
      <c r="Q77" s="7" t="n"/>
      <c r="R77" s="7" t="n"/>
      <c r="S77" s="7" t="n"/>
      <c r="T77" s="7" t="n"/>
      <c r="U77" s="7" t="n"/>
      <c r="V77" s="7" t="n"/>
      <c r="W77" s="7" t="n"/>
      <c r="Z77" s="7" t="n"/>
      <c r="AA77" s="7" t="n"/>
      <c r="AB77" s="7" t="n"/>
      <c r="AC77" s="7" t="n"/>
      <c r="AD77" s="7" t="n"/>
      <c r="AE77" s="7" t="n"/>
      <c r="AF77" s="7" t="n"/>
      <c r="AG77" s="7" t="n"/>
      <c r="AH77" s="7" t="n"/>
      <c r="AI77" s="7" t="n"/>
      <c r="AJ77" s="7" t="n"/>
      <c r="AK77" s="3" t="n"/>
      <c r="AL77" s="3" t="n"/>
      <c r="AM77" s="3" t="n"/>
      <c r="AN77" s="7" t="n"/>
      <c r="AO77" s="7" t="n"/>
      <c r="AP77" s="7" t="n"/>
      <c r="AQ77" s="7" t="n"/>
      <c r="AR77" s="7" t="n"/>
      <c r="AS77" s="7" t="n"/>
      <c r="AT77" s="7" t="n"/>
      <c r="AU77" s="7" t="n"/>
    </row>
    <row r="78" ht="15.75" customHeight="1" s="19">
      <c r="A78" s="5" t="n"/>
      <c r="B78" s="7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3" t="n"/>
      <c r="N78" s="3" t="n"/>
      <c r="O78" s="3" t="n"/>
      <c r="P78" s="7" t="n"/>
      <c r="Q78" s="7" t="n"/>
      <c r="R78" s="7" t="n"/>
      <c r="S78" s="7" t="n"/>
      <c r="T78" s="7" t="n"/>
      <c r="U78" s="7" t="n"/>
      <c r="V78" s="7" t="n"/>
      <c r="W78" s="7" t="n"/>
      <c r="Z78" s="7" t="n"/>
      <c r="AA78" s="7" t="n"/>
      <c r="AB78" s="7" t="n"/>
      <c r="AC78" s="7" t="n"/>
      <c r="AD78" s="7" t="n"/>
      <c r="AE78" s="7" t="n"/>
      <c r="AF78" s="7" t="n"/>
      <c r="AG78" s="7" t="n"/>
      <c r="AH78" s="7" t="n"/>
      <c r="AI78" s="7" t="n"/>
      <c r="AJ78" s="7" t="n"/>
      <c r="AK78" s="3" t="n"/>
      <c r="AL78" s="3" t="n"/>
      <c r="AM78" s="3" t="n"/>
      <c r="AN78" s="7" t="n"/>
      <c r="AO78" s="7" t="n"/>
      <c r="AP78" s="7" t="n"/>
      <c r="AQ78" s="7" t="n"/>
      <c r="AR78" s="7" t="n"/>
      <c r="AS78" s="7" t="n"/>
      <c r="AT78" s="7" t="n"/>
      <c r="AU78" s="7" t="n"/>
    </row>
    <row r="79" ht="15.75" customHeight="1" s="19">
      <c r="A79" s="5" t="n"/>
      <c r="B79" s="7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3" t="n"/>
      <c r="N79" s="3" t="n"/>
      <c r="O79" s="3" t="n"/>
      <c r="P79" s="7" t="n"/>
      <c r="Q79" s="7" t="n"/>
      <c r="R79" s="7" t="n"/>
      <c r="S79" s="7" t="n"/>
      <c r="T79" s="7" t="n"/>
      <c r="U79" s="7" t="n"/>
      <c r="V79" s="7" t="n"/>
      <c r="W79" s="7" t="n"/>
      <c r="Z79" s="7" t="n"/>
      <c r="AA79" s="7" t="n"/>
      <c r="AB79" s="7" t="n"/>
      <c r="AC79" s="7" t="n"/>
      <c r="AD79" s="7" t="n"/>
      <c r="AE79" s="7" t="n"/>
      <c r="AF79" s="7" t="n"/>
      <c r="AG79" s="7" t="n"/>
      <c r="AH79" s="7" t="n"/>
      <c r="AI79" s="7" t="n"/>
      <c r="AJ79" s="7" t="n"/>
      <c r="AK79" s="3" t="n"/>
      <c r="AL79" s="3" t="n"/>
      <c r="AM79" s="3" t="n"/>
      <c r="AN79" s="7" t="n"/>
      <c r="AO79" s="7" t="n"/>
      <c r="AP79" s="7" t="n"/>
      <c r="AQ79" s="7" t="n"/>
      <c r="AR79" s="7" t="n"/>
      <c r="AS79" s="7" t="n"/>
      <c r="AT79" s="7" t="n"/>
      <c r="AU79" s="7" t="n"/>
    </row>
    <row r="80" ht="15.75" customHeight="1" s="19">
      <c r="A80" s="5" t="n"/>
      <c r="B80" s="7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3" t="n"/>
      <c r="N80" s="3" t="n"/>
      <c r="O80" s="3" t="n"/>
      <c r="P80" s="7" t="n"/>
      <c r="Q80" s="7" t="n"/>
      <c r="R80" s="7" t="n"/>
      <c r="S80" s="7" t="n"/>
      <c r="T80" s="7" t="n"/>
      <c r="U80" s="7" t="n"/>
      <c r="V80" s="7" t="n"/>
      <c r="W80" s="7" t="n"/>
      <c r="Z80" s="7" t="n"/>
      <c r="AA80" s="7" t="n"/>
      <c r="AB80" s="7" t="n"/>
      <c r="AC80" s="7" t="n"/>
      <c r="AD80" s="7" t="n"/>
      <c r="AE80" s="7" t="n"/>
      <c r="AF80" s="7" t="n"/>
      <c r="AG80" s="7" t="n"/>
      <c r="AH80" s="7" t="n"/>
      <c r="AI80" s="7" t="n"/>
      <c r="AJ80" s="7" t="n"/>
      <c r="AK80" s="3" t="n"/>
      <c r="AL80" s="3" t="n"/>
      <c r="AM80" s="3" t="n"/>
      <c r="AN80" s="7" t="n"/>
      <c r="AO80" s="7" t="n"/>
      <c r="AP80" s="7" t="n"/>
      <c r="AQ80" s="7" t="n"/>
      <c r="AR80" s="7" t="n"/>
      <c r="AS80" s="7" t="n"/>
      <c r="AT80" s="7" t="n"/>
      <c r="AU80" s="7" t="n"/>
    </row>
    <row r="81" ht="15.75" customHeight="1" s="19">
      <c r="A81" s="5" t="n"/>
      <c r="B81" s="7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3" t="n"/>
      <c r="M81" s="3" t="n"/>
      <c r="N81" s="3" t="n"/>
      <c r="O81" s="3" t="n"/>
      <c r="P81" s="7" t="n"/>
      <c r="Q81" s="7" t="n"/>
      <c r="R81" s="7" t="n"/>
      <c r="S81" s="7" t="n"/>
      <c r="T81" s="7" t="n"/>
      <c r="U81" s="7" t="n"/>
      <c r="V81" s="7" t="n"/>
      <c r="W81" s="7" t="n"/>
      <c r="Z81" s="7" t="n"/>
      <c r="AA81" s="7" t="n"/>
      <c r="AB81" s="7" t="n"/>
      <c r="AC81" s="7" t="n"/>
      <c r="AD81" s="7" t="n"/>
      <c r="AE81" s="7" t="n"/>
      <c r="AF81" s="7" t="n"/>
      <c r="AG81" s="7" t="n"/>
      <c r="AH81" s="7" t="n"/>
      <c r="AI81" s="7" t="n"/>
      <c r="AJ81" s="3" t="n"/>
      <c r="AK81" s="3" t="n"/>
      <c r="AL81" s="3" t="n"/>
      <c r="AM81" s="3" t="n"/>
      <c r="AN81" s="7" t="n"/>
      <c r="AO81" s="7" t="n"/>
      <c r="AP81" s="7" t="n"/>
      <c r="AQ81" s="7" t="n"/>
      <c r="AR81" s="7" t="n"/>
      <c r="AS81" s="7" t="n"/>
      <c r="AT81" s="7" t="n"/>
      <c r="AU81" s="7" t="n"/>
    </row>
    <row r="82" ht="15.75" customHeight="1" s="19">
      <c r="A82" s="5" t="n"/>
      <c r="B82" s="7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3" t="n"/>
      <c r="M82" s="3" t="n"/>
      <c r="N82" s="3" t="n"/>
      <c r="O82" s="7" t="n"/>
      <c r="P82" s="7" t="n"/>
      <c r="Q82" s="7" t="n"/>
      <c r="R82" s="7" t="n"/>
      <c r="S82" s="7" t="n"/>
      <c r="T82" s="7" t="n"/>
      <c r="U82" s="7" t="n"/>
      <c r="V82" s="7" t="n"/>
      <c r="W82" s="7" t="n"/>
      <c r="Z82" s="7" t="n"/>
      <c r="AA82" s="7" t="n"/>
      <c r="AB82" s="7" t="n"/>
      <c r="AC82" s="7" t="n"/>
      <c r="AD82" s="7" t="n"/>
      <c r="AE82" s="7" t="n"/>
      <c r="AF82" s="7" t="n"/>
      <c r="AG82" s="7" t="n"/>
      <c r="AH82" s="7" t="n"/>
      <c r="AI82" s="7" t="n"/>
      <c r="AJ82" s="3" t="n"/>
      <c r="AK82" s="3" t="n"/>
      <c r="AL82" s="3" t="n"/>
      <c r="AM82" s="7" t="n"/>
      <c r="AN82" s="7" t="n"/>
      <c r="AO82" s="7" t="n"/>
      <c r="AP82" s="7" t="n"/>
      <c r="AQ82" s="7" t="n"/>
      <c r="AR82" s="7" t="n"/>
      <c r="AS82" s="7" t="n"/>
      <c r="AT82" s="7" t="n"/>
      <c r="AU82" s="7" t="n"/>
    </row>
    <row r="83" ht="15.75" customHeight="1" s="19">
      <c r="A83" s="5" t="n"/>
      <c r="B83" s="7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3" t="n"/>
      <c r="M83" s="3" t="n"/>
      <c r="N83" s="3" t="n"/>
      <c r="O83" s="7" t="n"/>
      <c r="P83" s="7" t="n"/>
      <c r="Q83" s="7" t="n"/>
      <c r="R83" s="7" t="n"/>
      <c r="S83" s="7" t="n"/>
      <c r="T83" s="7" t="n"/>
      <c r="U83" s="7" t="n"/>
      <c r="V83" s="7" t="n"/>
      <c r="W83" s="7" t="n"/>
      <c r="Z83" s="7" t="n"/>
      <c r="AA83" s="7" t="n"/>
      <c r="AB83" s="7" t="n"/>
      <c r="AC83" s="7" t="n"/>
      <c r="AD83" s="7" t="n"/>
      <c r="AE83" s="7" t="n"/>
      <c r="AF83" s="7" t="n"/>
      <c r="AG83" s="7" t="n"/>
      <c r="AH83" s="7" t="n"/>
      <c r="AI83" s="7" t="n"/>
      <c r="AJ83" s="3" t="n"/>
      <c r="AK83" s="3" t="n"/>
      <c r="AL83" s="3" t="n"/>
      <c r="AM83" s="7" t="n"/>
      <c r="AN83" s="7" t="n"/>
      <c r="AO83" s="7" t="n"/>
      <c r="AP83" s="7" t="n"/>
      <c r="AQ83" s="7" t="n"/>
      <c r="AR83" s="7" t="n"/>
      <c r="AS83" s="7" t="n"/>
      <c r="AT83" s="7" t="n"/>
      <c r="AU83" s="7" t="n"/>
    </row>
    <row r="84" ht="15.75" customHeight="1" s="19">
      <c r="A84" s="5" t="n"/>
      <c r="B84" s="7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3" t="n"/>
      <c r="M84" s="3" t="n"/>
      <c r="N84" s="3" t="n"/>
      <c r="O84" s="7" t="n"/>
      <c r="P84" s="7" t="n"/>
      <c r="Q84" s="7" t="n"/>
      <c r="R84" s="7" t="n"/>
      <c r="S84" s="7" t="n"/>
      <c r="T84" s="7" t="n"/>
      <c r="U84" s="7" t="n"/>
      <c r="V84" s="7" t="n"/>
      <c r="W84" s="7" t="n"/>
      <c r="Z84" s="7" t="n"/>
      <c r="AA84" s="7" t="n"/>
      <c r="AB84" s="7" t="n"/>
      <c r="AC84" s="7" t="n"/>
      <c r="AD84" s="7" t="n"/>
      <c r="AE84" s="7" t="n"/>
      <c r="AF84" s="7" t="n"/>
      <c r="AG84" s="7" t="n"/>
      <c r="AH84" s="7" t="n"/>
      <c r="AI84" s="7" t="n"/>
      <c r="AJ84" s="3" t="n"/>
      <c r="AK84" s="3" t="n"/>
      <c r="AL84" s="3" t="n"/>
      <c r="AM84" s="7" t="n"/>
      <c r="AN84" s="7" t="n"/>
      <c r="AO84" s="7" t="n"/>
      <c r="AP84" s="7" t="n"/>
      <c r="AQ84" s="7" t="n"/>
      <c r="AR84" s="7" t="n"/>
      <c r="AS84" s="7" t="n"/>
      <c r="AT84" s="7" t="n"/>
      <c r="AU84" s="7" t="n"/>
    </row>
    <row r="85" ht="15.75" customHeight="1" s="19">
      <c r="A85" s="5" t="n"/>
      <c r="B85" s="7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3" t="n"/>
      <c r="M85" s="3" t="n"/>
      <c r="N85" s="3" t="n"/>
      <c r="O85" s="7" t="n"/>
      <c r="P85" s="7" t="n"/>
      <c r="Q85" s="7" t="n"/>
      <c r="R85" s="7" t="n"/>
      <c r="S85" s="7" t="n"/>
      <c r="T85" s="7" t="n"/>
      <c r="U85" s="7" t="n"/>
      <c r="V85" s="7" t="n"/>
      <c r="W85" s="7" t="n"/>
      <c r="Z85" s="7" t="n"/>
      <c r="AA85" s="7" t="n"/>
      <c r="AB85" s="7" t="n"/>
      <c r="AC85" s="7" t="n"/>
      <c r="AD85" s="7" t="n"/>
      <c r="AE85" s="7" t="n"/>
      <c r="AF85" s="7" t="n"/>
      <c r="AG85" s="7" t="n"/>
      <c r="AH85" s="7" t="n"/>
      <c r="AI85" s="7" t="n"/>
      <c r="AJ85" s="3" t="n"/>
      <c r="AK85" s="3" t="n"/>
      <c r="AL85" s="3" t="n"/>
      <c r="AM85" s="7" t="n"/>
      <c r="AN85" s="7" t="n"/>
      <c r="AO85" s="7" t="n"/>
      <c r="AP85" s="7" t="n"/>
      <c r="AQ85" s="7" t="n"/>
      <c r="AR85" s="7" t="n"/>
      <c r="AS85" s="7" t="n"/>
      <c r="AT85" s="7" t="n"/>
      <c r="AU85" s="7" t="n"/>
    </row>
    <row r="86" ht="15.75" customHeight="1" s="19">
      <c r="A86" s="5" t="n"/>
      <c r="B86" s="7" t="n"/>
      <c r="C86" s="7" t="n"/>
      <c r="D86" s="7" t="n"/>
      <c r="E86" s="7" t="n"/>
      <c r="F86" s="7" t="n"/>
      <c r="G86" s="7" t="n"/>
      <c r="H86" s="7" t="n"/>
      <c r="I86" s="7" t="n"/>
      <c r="J86" s="7" t="n"/>
      <c r="K86" s="3" t="n"/>
      <c r="L86" s="3" t="n"/>
      <c r="M86" s="3" t="n"/>
      <c r="N86" s="3" t="n"/>
      <c r="O86" s="7" t="n"/>
      <c r="P86" s="7" t="n"/>
      <c r="Q86" s="7" t="n"/>
      <c r="R86" s="7" t="n"/>
      <c r="S86" s="7" t="n"/>
      <c r="T86" s="7" t="n"/>
      <c r="U86" s="7" t="n"/>
      <c r="V86" s="7" t="n"/>
      <c r="W86" s="7" t="n"/>
      <c r="Z86" s="7" t="n"/>
      <c r="AA86" s="7" t="n"/>
      <c r="AB86" s="7" t="n"/>
      <c r="AC86" s="7" t="n"/>
      <c r="AD86" s="7" t="n"/>
      <c r="AE86" s="7" t="n"/>
      <c r="AF86" s="7" t="n"/>
      <c r="AG86" s="7" t="n"/>
      <c r="AH86" s="7" t="n"/>
      <c r="AI86" s="3" t="n"/>
      <c r="AJ86" s="3" t="n"/>
      <c r="AK86" s="3" t="n"/>
      <c r="AL86" s="3" t="n"/>
      <c r="AM86" s="7" t="n"/>
      <c r="AN86" s="7" t="n"/>
      <c r="AO86" s="7" t="n"/>
      <c r="AP86" s="7" t="n"/>
      <c r="AQ86" s="7" t="n"/>
      <c r="AR86" s="7" t="n"/>
      <c r="AS86" s="7" t="n"/>
      <c r="AT86" s="7" t="n"/>
      <c r="AU86" s="7" t="n"/>
    </row>
    <row r="87" ht="15.75" customHeight="1" s="19">
      <c r="A87" s="5" t="n"/>
      <c r="B87" s="7" t="n"/>
      <c r="C87" s="7" t="n"/>
      <c r="D87" s="7" t="n"/>
      <c r="E87" s="7" t="n"/>
      <c r="F87" s="7" t="n"/>
      <c r="G87" s="7" t="n"/>
      <c r="H87" s="7" t="n"/>
      <c r="I87" s="7" t="n"/>
      <c r="J87" s="7" t="n"/>
      <c r="K87" s="3" t="n"/>
      <c r="L87" s="3" t="n"/>
      <c r="M87" s="3" t="n"/>
      <c r="N87" s="7" t="n"/>
      <c r="O87" s="7" t="n"/>
      <c r="P87" s="7" t="n"/>
      <c r="Q87" s="7" t="n"/>
      <c r="R87" s="7" t="n"/>
      <c r="S87" s="7" t="n"/>
      <c r="T87" s="7" t="n"/>
      <c r="U87" s="7" t="n"/>
      <c r="V87" s="7" t="n"/>
      <c r="W87" s="7" t="n"/>
      <c r="Z87" s="7" t="n"/>
      <c r="AA87" s="7" t="n"/>
      <c r="AB87" s="7" t="n"/>
      <c r="AC87" s="7" t="n"/>
      <c r="AD87" s="7" t="n"/>
      <c r="AE87" s="7" t="n"/>
      <c r="AF87" s="7" t="n"/>
      <c r="AG87" s="7" t="n"/>
      <c r="AH87" s="7" t="n"/>
      <c r="AI87" s="3" t="n"/>
      <c r="AJ87" s="3" t="n"/>
      <c r="AK87" s="3" t="n"/>
      <c r="AL87" s="7" t="n"/>
      <c r="AM87" s="7" t="n"/>
      <c r="AN87" s="7" t="n"/>
      <c r="AO87" s="7" t="n"/>
      <c r="AP87" s="7" t="n"/>
      <c r="AQ87" s="7" t="n"/>
      <c r="AR87" s="7" t="n"/>
      <c r="AS87" s="7" t="n"/>
      <c r="AT87" s="7" t="n"/>
      <c r="AU87" s="7" t="n"/>
    </row>
    <row r="88" ht="15.75" customHeight="1" s="19">
      <c r="A88" s="5" t="n"/>
      <c r="B88" s="7" t="n"/>
      <c r="C88" s="7" t="n"/>
      <c r="D88" s="7" t="n"/>
      <c r="E88" s="7" t="n"/>
      <c r="F88" s="7" t="n"/>
      <c r="G88" s="7" t="n"/>
      <c r="H88" s="7" t="n"/>
      <c r="I88" s="7" t="n"/>
      <c r="J88" s="7" t="n"/>
      <c r="K88" s="3" t="n"/>
      <c r="L88" s="3" t="n"/>
      <c r="M88" s="3" t="n"/>
      <c r="N88" s="7" t="n"/>
      <c r="O88" s="7" t="n"/>
      <c r="P88" s="7" t="n"/>
      <c r="Q88" s="7" t="n"/>
      <c r="R88" s="7" t="n"/>
      <c r="S88" s="7" t="n"/>
      <c r="T88" s="7" t="n"/>
      <c r="U88" s="7" t="n"/>
      <c r="V88" s="7" t="n"/>
      <c r="W88" s="7" t="n"/>
      <c r="Z88" s="7" t="n"/>
      <c r="AA88" s="7" t="n"/>
      <c r="AB88" s="7" t="n"/>
      <c r="AC88" s="7" t="n"/>
      <c r="AD88" s="7" t="n"/>
      <c r="AE88" s="7" t="n"/>
      <c r="AF88" s="7" t="n"/>
      <c r="AG88" s="7" t="n"/>
      <c r="AH88" s="7" t="n"/>
      <c r="AI88" s="3" t="n"/>
      <c r="AJ88" s="3" t="n"/>
      <c r="AK88" s="3" t="n"/>
      <c r="AL88" s="7" t="n"/>
      <c r="AM88" s="7" t="n"/>
      <c r="AN88" s="7" t="n"/>
      <c r="AO88" s="7" t="n"/>
      <c r="AP88" s="7" t="n"/>
      <c r="AQ88" s="7" t="n"/>
      <c r="AR88" s="7" t="n"/>
      <c r="AS88" s="7" t="n"/>
      <c r="AT88" s="7" t="n"/>
      <c r="AU88" s="7" t="n"/>
    </row>
    <row r="89" ht="15.75" customHeight="1" s="19">
      <c r="A89" s="5" t="n"/>
      <c r="B89" s="7" t="n"/>
      <c r="C89" s="7" t="n"/>
      <c r="D89" s="7" t="n"/>
      <c r="E89" s="7" t="n"/>
      <c r="F89" s="7" t="n"/>
      <c r="G89" s="7" t="n"/>
      <c r="H89" s="7" t="n"/>
      <c r="I89" s="7" t="n"/>
      <c r="J89" s="7" t="n"/>
      <c r="K89" s="3" t="n"/>
      <c r="L89" s="3" t="n"/>
      <c r="M89" s="3" t="n"/>
      <c r="N89" s="7" t="n"/>
      <c r="O89" s="7" t="n"/>
      <c r="P89" s="7" t="n"/>
      <c r="Q89" s="7" t="n"/>
      <c r="R89" s="7" t="n"/>
      <c r="S89" s="7" t="n"/>
      <c r="T89" s="7" t="n"/>
      <c r="U89" s="7" t="n"/>
      <c r="V89" s="7" t="n"/>
      <c r="W89" s="7" t="n"/>
      <c r="Z89" s="7" t="n"/>
      <c r="AA89" s="7" t="n"/>
      <c r="AB89" s="7" t="n"/>
      <c r="AC89" s="7" t="n"/>
      <c r="AD89" s="7" t="n"/>
      <c r="AE89" s="7" t="n"/>
      <c r="AF89" s="7" t="n"/>
      <c r="AG89" s="7" t="n"/>
      <c r="AH89" s="7" t="n"/>
      <c r="AI89" s="3" t="n"/>
      <c r="AJ89" s="3" t="n"/>
      <c r="AK89" s="3" t="n"/>
      <c r="AL89" s="7" t="n"/>
      <c r="AM89" s="7" t="n"/>
      <c r="AN89" s="7" t="n"/>
      <c r="AO89" s="7" t="n"/>
      <c r="AP89" s="7" t="n"/>
      <c r="AQ89" s="7" t="n"/>
      <c r="AR89" s="7" t="n"/>
      <c r="AS89" s="7" t="n"/>
      <c r="AT89" s="7" t="n"/>
      <c r="AU89" s="7" t="n"/>
    </row>
    <row r="90" ht="15.75" customHeight="1" s="19">
      <c r="A90" s="5" t="n"/>
      <c r="B90" s="7" t="n"/>
      <c r="C90" s="7" t="n"/>
      <c r="D90" s="7" t="n"/>
      <c r="E90" s="7" t="n"/>
      <c r="F90" s="7" t="n"/>
      <c r="G90" s="7" t="n"/>
      <c r="H90" s="7" t="n"/>
      <c r="I90" s="7" t="n"/>
      <c r="J90" s="7" t="n"/>
      <c r="K90" s="3" t="n"/>
      <c r="L90" s="3" t="n"/>
      <c r="M90" s="3" t="n"/>
      <c r="N90" s="7" t="n"/>
      <c r="O90" s="7" t="n"/>
      <c r="P90" s="7" t="n"/>
      <c r="Q90" s="7" t="n"/>
      <c r="R90" s="7" t="n"/>
      <c r="S90" s="7" t="n"/>
      <c r="T90" s="7" t="n"/>
      <c r="U90" s="7" t="n"/>
      <c r="V90" s="7" t="n"/>
      <c r="W90" s="7" t="n"/>
      <c r="Z90" s="7" t="n"/>
      <c r="AA90" s="7" t="n"/>
      <c r="AB90" s="7" t="n"/>
      <c r="AC90" s="7" t="n"/>
      <c r="AD90" s="7" t="n"/>
      <c r="AE90" s="7" t="n"/>
      <c r="AF90" s="7" t="n"/>
      <c r="AG90" s="7" t="n"/>
      <c r="AH90" s="7" t="n"/>
      <c r="AI90" s="3" t="n"/>
      <c r="AJ90" s="3" t="n"/>
      <c r="AK90" s="3" t="n"/>
      <c r="AL90" s="7" t="n"/>
      <c r="AM90" s="7" t="n"/>
      <c r="AN90" s="7" t="n"/>
      <c r="AO90" s="7" t="n"/>
      <c r="AP90" s="7" t="n"/>
      <c r="AQ90" s="7" t="n"/>
      <c r="AR90" s="7" t="n"/>
      <c r="AS90" s="7" t="n"/>
      <c r="AT90" s="7" t="n"/>
      <c r="AU90" s="7" t="n"/>
    </row>
    <row r="91" ht="15.75" customHeight="1" s="19">
      <c r="A91" s="5" t="n"/>
      <c r="B91" s="7" t="n"/>
      <c r="C91" s="7" t="n"/>
      <c r="D91" s="7" t="n"/>
      <c r="E91" s="7" t="n"/>
      <c r="F91" s="7" t="n"/>
      <c r="G91" s="7" t="n"/>
      <c r="H91" s="7" t="n"/>
      <c r="I91" s="7" t="n"/>
      <c r="J91" s="3" t="n"/>
      <c r="K91" s="3" t="n"/>
      <c r="L91" s="3" t="n"/>
      <c r="M91" s="3" t="n"/>
      <c r="N91" s="7" t="n"/>
      <c r="O91" s="7" t="n"/>
      <c r="P91" s="7" t="n"/>
      <c r="Q91" s="7" t="n"/>
      <c r="R91" s="7" t="n"/>
      <c r="S91" s="7" t="n"/>
      <c r="T91" s="7" t="n"/>
      <c r="U91" s="7" t="n"/>
      <c r="V91" s="7" t="n"/>
      <c r="W91" s="7" t="n"/>
      <c r="Z91" s="7" t="n"/>
      <c r="AA91" s="7" t="n"/>
      <c r="AB91" s="7" t="n"/>
      <c r="AC91" s="7" t="n"/>
      <c r="AD91" s="7" t="n"/>
      <c r="AE91" s="7" t="n"/>
      <c r="AF91" s="7" t="n"/>
      <c r="AG91" s="7" t="n"/>
      <c r="AH91" s="3" t="n"/>
      <c r="AI91" s="3" t="n"/>
      <c r="AJ91" s="3" t="n"/>
      <c r="AK91" s="3" t="n"/>
      <c r="AL91" s="7" t="n"/>
      <c r="AM91" s="7" t="n"/>
      <c r="AN91" s="7" t="n"/>
      <c r="AO91" s="7" t="n"/>
      <c r="AP91" s="7" t="n"/>
      <c r="AQ91" s="7" t="n"/>
      <c r="AR91" s="7" t="n"/>
      <c r="AS91" s="7" t="n"/>
      <c r="AT91" s="7" t="n"/>
      <c r="AU91" s="7" t="n"/>
    </row>
    <row r="92" ht="15.75" customHeight="1" s="19">
      <c r="A92" s="5" t="n"/>
      <c r="B92" s="7" t="n"/>
      <c r="C92" s="7" t="n"/>
      <c r="D92" s="7" t="n"/>
      <c r="E92" s="7" t="n"/>
      <c r="F92" s="7" t="n"/>
      <c r="G92" s="7" t="n"/>
      <c r="H92" s="7" t="n"/>
      <c r="I92" s="7" t="n"/>
      <c r="J92" s="3" t="n"/>
      <c r="K92" s="3" t="n"/>
      <c r="L92" s="3" t="n"/>
      <c r="M92" s="7" t="n"/>
      <c r="N92" s="7" t="n"/>
      <c r="O92" s="7" t="n"/>
      <c r="P92" s="7" t="n"/>
      <c r="Q92" s="7" t="n"/>
      <c r="R92" s="7" t="n"/>
      <c r="S92" s="7" t="n"/>
      <c r="T92" s="7" t="n"/>
      <c r="U92" s="7" t="n"/>
      <c r="V92" s="7" t="n"/>
      <c r="W92" s="7" t="n"/>
      <c r="Z92" s="7" t="n"/>
      <c r="AA92" s="7" t="n"/>
      <c r="AB92" s="7" t="n"/>
      <c r="AC92" s="7" t="n"/>
      <c r="AD92" s="7" t="n"/>
      <c r="AE92" s="7" t="n"/>
      <c r="AF92" s="7" t="n"/>
      <c r="AG92" s="7" t="n"/>
      <c r="AH92" s="3" t="n"/>
      <c r="AI92" s="3" t="n"/>
      <c r="AJ92" s="3" t="n"/>
      <c r="AK92" s="7" t="n"/>
      <c r="AL92" s="7" t="n"/>
      <c r="AM92" s="7" t="n"/>
      <c r="AN92" s="7" t="n"/>
      <c r="AO92" s="7" t="n"/>
      <c r="AP92" s="7" t="n"/>
      <c r="AQ92" s="7" t="n"/>
      <c r="AR92" s="7" t="n"/>
      <c r="AS92" s="7" t="n"/>
      <c r="AT92" s="7" t="n"/>
      <c r="AU92" s="7" t="n"/>
    </row>
    <row r="93" ht="15.75" customHeight="1" s="19">
      <c r="A93" s="5" t="n"/>
      <c r="B93" s="7" t="n"/>
      <c r="C93" s="7" t="n"/>
      <c r="D93" s="7" t="n"/>
      <c r="E93" s="7" t="n"/>
      <c r="F93" s="7" t="n"/>
      <c r="G93" s="7" t="n"/>
      <c r="H93" s="7" t="n"/>
      <c r="I93" s="7" t="n"/>
      <c r="J93" s="3" t="n"/>
      <c r="K93" s="3" t="n"/>
      <c r="L93" s="3" t="n"/>
      <c r="M93" s="7" t="n"/>
      <c r="N93" s="7" t="n"/>
      <c r="O93" s="7" t="n"/>
      <c r="P93" s="7" t="n"/>
      <c r="Q93" s="7" t="n"/>
      <c r="R93" s="7" t="n"/>
      <c r="S93" s="7" t="n"/>
      <c r="T93" s="7" t="n"/>
      <c r="U93" s="7" t="n"/>
      <c r="V93" s="7" t="n"/>
      <c r="W93" s="7" t="n"/>
      <c r="Z93" s="7" t="n"/>
      <c r="AA93" s="7" t="n"/>
      <c r="AB93" s="7" t="n"/>
      <c r="AC93" s="7" t="n"/>
      <c r="AD93" s="7" t="n"/>
      <c r="AE93" s="7" t="n"/>
      <c r="AF93" s="7" t="n"/>
      <c r="AG93" s="7" t="n"/>
      <c r="AH93" s="3" t="n"/>
      <c r="AI93" s="3" t="n"/>
      <c r="AJ93" s="3" t="n"/>
      <c r="AK93" s="7" t="n"/>
      <c r="AL93" s="7" t="n"/>
      <c r="AM93" s="7" t="n"/>
      <c r="AN93" s="7" t="n"/>
      <c r="AO93" s="7" t="n"/>
      <c r="AP93" s="7" t="n"/>
      <c r="AQ93" s="7" t="n"/>
      <c r="AR93" s="7" t="n"/>
      <c r="AS93" s="7" t="n"/>
      <c r="AT93" s="7" t="n"/>
      <c r="AU93" s="7" t="n"/>
    </row>
    <row r="94" ht="15.75" customHeight="1" s="19">
      <c r="A94" s="5" t="n"/>
      <c r="B94" s="7" t="n"/>
      <c r="C94" s="7" t="n"/>
      <c r="D94" s="7" t="n"/>
      <c r="E94" s="7" t="n"/>
      <c r="F94" s="7" t="n"/>
      <c r="G94" s="7" t="n"/>
      <c r="H94" s="7" t="n"/>
      <c r="I94" s="7" t="n"/>
      <c r="J94" s="3" t="n"/>
      <c r="K94" s="3" t="n"/>
      <c r="L94" s="3" t="n"/>
      <c r="M94" s="7" t="n"/>
      <c r="N94" s="7" t="n"/>
      <c r="O94" s="7" t="n"/>
      <c r="P94" s="7" t="n"/>
      <c r="Q94" s="7" t="n"/>
      <c r="R94" s="7" t="n"/>
      <c r="S94" s="7" t="n"/>
      <c r="T94" s="7" t="n"/>
      <c r="U94" s="7" t="n"/>
      <c r="V94" s="7" t="n"/>
      <c r="W94" s="7" t="n"/>
      <c r="Z94" s="7" t="n"/>
      <c r="AA94" s="7" t="n"/>
      <c r="AB94" s="7" t="n"/>
      <c r="AC94" s="7" t="n"/>
      <c r="AD94" s="7" t="n"/>
      <c r="AE94" s="7" t="n"/>
      <c r="AF94" s="7" t="n"/>
      <c r="AG94" s="7" t="n"/>
      <c r="AH94" s="3" t="n"/>
      <c r="AI94" s="3" t="n"/>
      <c r="AJ94" s="3" t="n"/>
      <c r="AK94" s="7" t="n"/>
      <c r="AL94" s="7" t="n"/>
      <c r="AM94" s="7" t="n"/>
      <c r="AN94" s="7" t="n"/>
      <c r="AO94" s="7" t="n"/>
      <c r="AP94" s="7" t="n"/>
      <c r="AQ94" s="7" t="n"/>
      <c r="AR94" s="7" t="n"/>
      <c r="AS94" s="7" t="n"/>
      <c r="AT94" s="7" t="n"/>
      <c r="AU94" s="7" t="n"/>
    </row>
    <row r="95" ht="15.75" customHeight="1" s="19">
      <c r="A95" s="5" t="n"/>
      <c r="B95" s="7" t="n"/>
      <c r="C95" s="7" t="n"/>
      <c r="D95" s="7" t="n"/>
      <c r="E95" s="7" t="n"/>
      <c r="F95" s="7" t="n"/>
      <c r="G95" s="7" t="n"/>
      <c r="H95" s="7" t="n"/>
      <c r="I95" s="7" t="n"/>
      <c r="J95" s="3" t="n"/>
      <c r="K95" s="3" t="n"/>
      <c r="L95" s="3" t="n"/>
      <c r="M95" s="7" t="n"/>
      <c r="N95" s="7" t="n"/>
      <c r="O95" s="7" t="n"/>
      <c r="P95" s="7" t="n"/>
      <c r="Q95" s="7" t="n"/>
      <c r="R95" s="7" t="n"/>
      <c r="S95" s="7" t="n"/>
      <c r="T95" s="7" t="n"/>
      <c r="U95" s="7" t="n"/>
      <c r="V95" s="7" t="n"/>
      <c r="W95" s="7" t="n"/>
      <c r="Z95" s="7" t="n"/>
      <c r="AA95" s="7" t="n"/>
      <c r="AB95" s="7" t="n"/>
      <c r="AC95" s="7" t="n"/>
      <c r="AD95" s="7" t="n"/>
      <c r="AE95" s="7" t="n"/>
      <c r="AF95" s="7" t="n"/>
      <c r="AG95" s="7" t="n"/>
      <c r="AH95" s="3" t="n"/>
      <c r="AI95" s="3" t="n"/>
      <c r="AJ95" s="3" t="n"/>
      <c r="AK95" s="7" t="n"/>
      <c r="AL95" s="7" t="n"/>
      <c r="AM95" s="7" t="n"/>
      <c r="AN95" s="7" t="n"/>
      <c r="AO95" s="7" t="n"/>
      <c r="AP95" s="7" t="n"/>
      <c r="AQ95" s="7" t="n"/>
      <c r="AR95" s="7" t="n"/>
      <c r="AS95" s="7" t="n"/>
      <c r="AT95" s="7" t="n"/>
      <c r="AU95" s="7" t="n"/>
    </row>
    <row r="96" ht="15.75" customHeight="1" s="19">
      <c r="A96" s="5" t="n"/>
      <c r="B96" s="7" t="n"/>
      <c r="C96" s="7" t="n"/>
      <c r="D96" s="7" t="n"/>
      <c r="E96" s="7" t="n"/>
      <c r="F96" s="7" t="n"/>
      <c r="G96" s="7" t="n"/>
      <c r="H96" s="7" t="n"/>
      <c r="I96" s="3" t="n"/>
      <c r="J96" s="3" t="n"/>
      <c r="K96" s="3" t="n"/>
      <c r="L96" s="3" t="n"/>
      <c r="M96" s="7" t="n"/>
      <c r="N96" s="7" t="n"/>
      <c r="O96" s="7" t="n"/>
      <c r="P96" s="7" t="n"/>
      <c r="Q96" s="7" t="n"/>
      <c r="R96" s="7" t="n"/>
      <c r="S96" s="7" t="n"/>
      <c r="T96" s="7" t="n"/>
      <c r="U96" s="7" t="n"/>
      <c r="V96" s="7" t="n"/>
      <c r="W96" s="7" t="n"/>
      <c r="Z96" s="7" t="n"/>
      <c r="AA96" s="7" t="n"/>
      <c r="AB96" s="7" t="n"/>
      <c r="AC96" s="7" t="n"/>
      <c r="AD96" s="7" t="n"/>
      <c r="AE96" s="7" t="n"/>
      <c r="AF96" s="7" t="n"/>
      <c r="AG96" s="3" t="n"/>
      <c r="AH96" s="3" t="n"/>
      <c r="AI96" s="3" t="n"/>
      <c r="AJ96" s="3" t="n"/>
      <c r="AK96" s="7" t="n"/>
      <c r="AL96" s="7" t="n"/>
      <c r="AM96" s="7" t="n"/>
      <c r="AN96" s="7" t="n"/>
      <c r="AO96" s="7" t="n"/>
      <c r="AP96" s="7" t="n"/>
      <c r="AQ96" s="7" t="n"/>
      <c r="AR96" s="7" t="n"/>
      <c r="AS96" s="7" t="n"/>
      <c r="AT96" s="7" t="n"/>
      <c r="AU96" s="7" t="n"/>
    </row>
    <row r="97" ht="15.75" customHeight="1" s="19">
      <c r="A97" s="5" t="n"/>
      <c r="B97" s="7" t="n"/>
      <c r="C97" s="7" t="n"/>
      <c r="D97" s="7" t="n"/>
      <c r="E97" s="7" t="n"/>
      <c r="F97" s="7" t="n"/>
      <c r="G97" s="7" t="n"/>
      <c r="H97" s="7" t="n"/>
      <c r="I97" s="3" t="n"/>
      <c r="J97" s="3" t="n"/>
      <c r="K97" s="3" t="n"/>
      <c r="L97" s="7" t="n"/>
      <c r="M97" s="7" t="n"/>
      <c r="N97" s="7" t="n"/>
      <c r="O97" s="7" t="n"/>
      <c r="P97" s="7" t="n"/>
      <c r="Q97" s="7" t="n"/>
      <c r="R97" s="7" t="n"/>
      <c r="S97" s="7" t="n"/>
      <c r="T97" s="7" t="n"/>
      <c r="U97" s="7" t="n"/>
      <c r="V97" s="7" t="n"/>
      <c r="W97" s="7" t="n"/>
      <c r="Z97" s="7" t="n"/>
      <c r="AA97" s="7" t="n"/>
      <c r="AB97" s="7" t="n"/>
      <c r="AC97" s="7" t="n"/>
      <c r="AD97" s="7" t="n"/>
      <c r="AE97" s="7" t="n"/>
      <c r="AF97" s="7" t="n"/>
      <c r="AG97" s="3" t="n"/>
      <c r="AH97" s="3" t="n"/>
      <c r="AI97" s="3" t="n"/>
      <c r="AJ97" s="7" t="n"/>
      <c r="AK97" s="7" t="n"/>
      <c r="AL97" s="7" t="n"/>
      <c r="AM97" s="7" t="n"/>
      <c r="AN97" s="7" t="n"/>
      <c r="AO97" s="7" t="n"/>
      <c r="AP97" s="7" t="n"/>
      <c r="AQ97" s="7" t="n"/>
      <c r="AR97" s="7" t="n"/>
      <c r="AS97" s="7" t="n"/>
      <c r="AT97" s="7" t="n"/>
      <c r="AU97" s="7" t="n"/>
    </row>
    <row r="98" ht="15.75" customHeight="1" s="19">
      <c r="A98" s="5" t="n"/>
      <c r="B98" s="7" t="n"/>
      <c r="C98" s="7" t="n"/>
      <c r="D98" s="7" t="n"/>
      <c r="E98" s="7" t="n"/>
      <c r="F98" s="7" t="n"/>
      <c r="G98" s="7" t="n"/>
      <c r="H98" s="7" t="n"/>
      <c r="I98" s="3" t="n"/>
      <c r="J98" s="3" t="n"/>
      <c r="K98" s="3" t="n"/>
      <c r="L98" s="7" t="n"/>
      <c r="M98" s="7" t="n"/>
      <c r="N98" s="7" t="n"/>
      <c r="O98" s="7" t="n"/>
      <c r="P98" s="7" t="n"/>
      <c r="Q98" s="7" t="n"/>
      <c r="R98" s="7" t="n"/>
      <c r="S98" s="7" t="n"/>
      <c r="T98" s="7" t="n"/>
      <c r="U98" s="7" t="n"/>
      <c r="V98" s="7" t="n"/>
      <c r="W98" s="7" t="n"/>
      <c r="Z98" s="7" t="n"/>
      <c r="AA98" s="7" t="n"/>
      <c r="AB98" s="7" t="n"/>
      <c r="AC98" s="7" t="n"/>
      <c r="AD98" s="7" t="n"/>
      <c r="AE98" s="7" t="n"/>
      <c r="AF98" s="7" t="n"/>
      <c r="AG98" s="3" t="n"/>
      <c r="AH98" s="3" t="n"/>
      <c r="AI98" s="3" t="n"/>
      <c r="AJ98" s="7" t="n"/>
      <c r="AK98" s="7" t="n"/>
      <c r="AL98" s="7" t="n"/>
      <c r="AM98" s="7" t="n"/>
      <c r="AN98" s="7" t="n"/>
      <c r="AO98" s="7" t="n"/>
      <c r="AP98" s="7" t="n"/>
      <c r="AQ98" s="7" t="n"/>
      <c r="AR98" s="7" t="n"/>
      <c r="AS98" s="7" t="n"/>
      <c r="AT98" s="7" t="n"/>
      <c r="AU98" s="7" t="n"/>
    </row>
    <row r="99" ht="15.75" customHeight="1" s="19">
      <c r="A99" s="5" t="n"/>
      <c r="B99" s="7" t="n"/>
      <c r="C99" s="7" t="n"/>
      <c r="D99" s="7" t="n"/>
      <c r="E99" s="7" t="n"/>
      <c r="F99" s="7" t="n"/>
      <c r="G99" s="7" t="n"/>
      <c r="H99" s="7" t="n"/>
      <c r="I99" s="3" t="n"/>
      <c r="J99" s="3" t="n"/>
      <c r="K99" s="3" t="n"/>
      <c r="L99" s="7" t="n"/>
      <c r="M99" s="7" t="n"/>
      <c r="N99" s="7" t="n"/>
      <c r="O99" s="7" t="n"/>
      <c r="P99" s="7" t="n"/>
      <c r="Q99" s="7" t="n"/>
      <c r="R99" s="7" t="n"/>
      <c r="S99" s="7" t="n"/>
      <c r="T99" s="7" t="n"/>
      <c r="U99" s="7" t="n"/>
      <c r="V99" s="7" t="n"/>
      <c r="W99" s="7" t="n"/>
      <c r="Z99" s="7" t="n"/>
      <c r="AA99" s="7" t="n"/>
      <c r="AB99" s="7" t="n"/>
      <c r="AC99" s="7" t="n"/>
      <c r="AD99" s="7" t="n"/>
      <c r="AE99" s="7" t="n"/>
      <c r="AF99" s="7" t="n"/>
      <c r="AG99" s="3" t="n"/>
      <c r="AH99" s="3" t="n"/>
      <c r="AI99" s="3" t="n"/>
      <c r="AJ99" s="7" t="n"/>
      <c r="AK99" s="7" t="n"/>
      <c r="AL99" s="7" t="n"/>
      <c r="AM99" s="7" t="n"/>
      <c r="AN99" s="7" t="n"/>
      <c r="AO99" s="7" t="n"/>
      <c r="AP99" s="7" t="n"/>
      <c r="AQ99" s="7" t="n"/>
      <c r="AR99" s="7" t="n"/>
      <c r="AS99" s="7" t="n"/>
      <c r="AT99" s="7" t="n"/>
      <c r="AU99" s="7" t="n"/>
    </row>
    <row r="100" ht="15.75" customHeight="1" s="19">
      <c r="A100" s="5" t="n"/>
      <c r="B100" s="7" t="n"/>
      <c r="C100" s="7" t="n"/>
      <c r="D100" s="7" t="n"/>
      <c r="E100" s="7" t="n"/>
      <c r="F100" s="7" t="n"/>
      <c r="G100" s="7" t="n"/>
      <c r="H100" s="7" t="n"/>
      <c r="I100" s="3" t="n"/>
      <c r="J100" s="3" t="n"/>
      <c r="K100" s="3" t="n"/>
      <c r="L100" s="7" t="n"/>
      <c r="M100" s="7" t="n"/>
      <c r="N100" s="7" t="n"/>
      <c r="O100" s="7" t="n"/>
      <c r="P100" s="7" t="n"/>
      <c r="Q100" s="7" t="n"/>
      <c r="R100" s="7" t="n"/>
      <c r="S100" s="7" t="n"/>
      <c r="T100" s="7" t="n"/>
      <c r="U100" s="7" t="n"/>
      <c r="V100" s="7" t="n"/>
      <c r="W100" s="7" t="n"/>
      <c r="Z100" s="7" t="n"/>
      <c r="AA100" s="7" t="n"/>
      <c r="AB100" s="7" t="n"/>
      <c r="AC100" s="7" t="n"/>
      <c r="AD100" s="7" t="n"/>
      <c r="AE100" s="7" t="n"/>
      <c r="AF100" s="7" t="n"/>
      <c r="AG100" s="3" t="n"/>
      <c r="AH100" s="3" t="n"/>
      <c r="AI100" s="3" t="n"/>
      <c r="AJ100" s="7" t="n"/>
      <c r="AK100" s="7" t="n"/>
      <c r="AL100" s="7" t="n"/>
      <c r="AM100" s="7" t="n"/>
      <c r="AN100" s="7" t="n"/>
      <c r="AO100" s="7" t="n"/>
      <c r="AP100" s="7" t="n"/>
      <c r="AQ100" s="7" t="n"/>
      <c r="AR100" s="7" t="n"/>
      <c r="AS100" s="7" t="n"/>
      <c r="AT100" s="7" t="n"/>
      <c r="AU100" s="7" t="n"/>
    </row>
    <row r="101" ht="15.75" customHeight="1" s="19">
      <c r="A101" s="5" t="n"/>
      <c r="B101" s="7" t="n"/>
      <c r="C101" s="7" t="n"/>
      <c r="D101" s="7" t="n"/>
      <c r="E101" s="7" t="n"/>
      <c r="F101" s="7" t="n"/>
      <c r="G101" s="7" t="n"/>
      <c r="H101" s="3" t="n"/>
      <c r="I101" s="3" t="n"/>
      <c r="J101" s="3" t="n"/>
      <c r="K101" s="3" t="n"/>
      <c r="L101" s="7" t="n"/>
      <c r="M101" s="7" t="n"/>
      <c r="N101" s="7" t="n"/>
      <c r="O101" s="7" t="n"/>
      <c r="P101" s="7" t="n"/>
      <c r="Q101" s="7" t="n"/>
      <c r="R101" s="7" t="n"/>
      <c r="S101" s="7" t="n"/>
      <c r="T101" s="7" t="n"/>
      <c r="U101" s="7" t="n"/>
      <c r="V101" s="7" t="n"/>
      <c r="W101" s="7" t="n"/>
      <c r="Z101" s="7" t="n"/>
      <c r="AA101" s="7" t="n"/>
      <c r="AB101" s="7" t="n"/>
      <c r="AC101" s="7" t="n"/>
      <c r="AD101" s="7" t="n"/>
      <c r="AE101" s="7" t="n"/>
      <c r="AF101" s="3" t="n"/>
      <c r="AG101" s="3" t="n"/>
      <c r="AH101" s="3" t="n"/>
      <c r="AI101" s="3" t="n"/>
      <c r="AJ101" s="7" t="n"/>
      <c r="AK101" s="7" t="n"/>
      <c r="AL101" s="7" t="n"/>
      <c r="AM101" s="7" t="n"/>
      <c r="AN101" s="7" t="n"/>
      <c r="AO101" s="7" t="n"/>
      <c r="AP101" s="7" t="n"/>
      <c r="AQ101" s="7" t="n"/>
      <c r="AR101" s="7" t="n"/>
      <c r="AS101" s="7" t="n"/>
      <c r="AT101" s="7" t="n"/>
      <c r="AU101" s="7" t="n"/>
    </row>
    <row r="102" ht="15.75" customHeight="1" s="19">
      <c r="A102" s="5" t="n"/>
      <c r="B102" s="7" t="n"/>
      <c r="C102" s="7" t="n"/>
      <c r="D102" s="7" t="n"/>
      <c r="E102" s="7" t="n"/>
      <c r="F102" s="7" t="n"/>
      <c r="G102" s="7" t="n"/>
      <c r="H102" s="3" t="n"/>
      <c r="I102" s="3" t="n"/>
      <c r="J102" s="3" t="n"/>
      <c r="K102" s="7" t="n"/>
      <c r="L102" s="7" t="n"/>
      <c r="M102" s="7" t="n"/>
      <c r="N102" s="7" t="n"/>
      <c r="O102" s="7" t="n"/>
      <c r="P102" s="7" t="n"/>
      <c r="Q102" s="7" t="n"/>
      <c r="R102" s="7" t="n"/>
      <c r="S102" s="7" t="n"/>
      <c r="T102" s="7" t="n"/>
      <c r="U102" s="7" t="n"/>
      <c r="V102" s="7" t="n"/>
      <c r="W102" s="7" t="n"/>
      <c r="Z102" s="7" t="n"/>
      <c r="AA102" s="7" t="n"/>
      <c r="AB102" s="7" t="n"/>
      <c r="AC102" s="7" t="n"/>
      <c r="AD102" s="7" t="n"/>
      <c r="AE102" s="7" t="n"/>
      <c r="AF102" s="3" t="n"/>
      <c r="AG102" s="3" t="n"/>
      <c r="AH102" s="3" t="n"/>
      <c r="AI102" s="7" t="n"/>
      <c r="AJ102" s="7" t="n"/>
      <c r="AK102" s="7" t="n"/>
      <c r="AL102" s="7" t="n"/>
      <c r="AM102" s="7" t="n"/>
      <c r="AN102" s="7" t="n"/>
      <c r="AO102" s="7" t="n"/>
      <c r="AP102" s="7" t="n"/>
      <c r="AQ102" s="7" t="n"/>
      <c r="AR102" s="7" t="n"/>
      <c r="AS102" s="7" t="n"/>
      <c r="AT102" s="7" t="n"/>
      <c r="AU102" s="7" t="n"/>
    </row>
    <row r="103" ht="15.75" customHeight="1" s="19">
      <c r="A103" s="5" t="n"/>
      <c r="B103" s="7" t="n"/>
      <c r="C103" s="7" t="n"/>
      <c r="D103" s="7" t="n"/>
      <c r="E103" s="7" t="n"/>
      <c r="F103" s="7" t="n"/>
      <c r="G103" s="7" t="n"/>
      <c r="H103" s="3" t="n"/>
      <c r="I103" s="3" t="n"/>
      <c r="J103" s="3" t="n"/>
      <c r="K103" s="7" t="n"/>
      <c r="L103" s="7" t="n"/>
      <c r="M103" s="7" t="n"/>
      <c r="N103" s="7" t="n"/>
      <c r="O103" s="7" t="n"/>
      <c r="P103" s="7" t="n"/>
      <c r="Q103" s="7" t="n"/>
      <c r="R103" s="7" t="n"/>
      <c r="S103" s="7" t="n"/>
      <c r="T103" s="7" t="n"/>
      <c r="U103" s="7" t="n"/>
      <c r="V103" s="7" t="n"/>
      <c r="W103" s="7" t="n"/>
      <c r="Z103" s="7" t="n"/>
      <c r="AA103" s="7" t="n"/>
      <c r="AB103" s="7" t="n"/>
      <c r="AC103" s="7" t="n"/>
      <c r="AD103" s="7" t="n"/>
      <c r="AE103" s="7" t="n"/>
      <c r="AF103" s="3" t="n"/>
      <c r="AG103" s="3" t="n"/>
      <c r="AH103" s="3" t="n"/>
      <c r="AI103" s="7" t="n"/>
      <c r="AJ103" s="7" t="n"/>
      <c r="AK103" s="7" t="n"/>
      <c r="AL103" s="7" t="n"/>
      <c r="AM103" s="7" t="n"/>
      <c r="AN103" s="7" t="n"/>
      <c r="AO103" s="7" t="n"/>
      <c r="AP103" s="7" t="n"/>
      <c r="AQ103" s="7" t="n"/>
      <c r="AR103" s="7" t="n"/>
      <c r="AS103" s="7" t="n"/>
      <c r="AT103" s="7" t="n"/>
      <c r="AU103" s="7" t="n"/>
    </row>
    <row r="104" ht="15.75" customHeight="1" s="19">
      <c r="A104" s="5" t="n"/>
      <c r="B104" s="7" t="n"/>
      <c r="C104" s="7" t="n"/>
      <c r="D104" s="7" t="n"/>
      <c r="E104" s="7" t="n"/>
      <c r="F104" s="7" t="n"/>
      <c r="G104" s="7" t="n"/>
      <c r="H104" s="3" t="n"/>
      <c r="I104" s="3" t="n"/>
      <c r="J104" s="3" t="n"/>
      <c r="K104" s="7" t="n"/>
      <c r="L104" s="7" t="n"/>
      <c r="M104" s="7" t="n"/>
      <c r="N104" s="7" t="n"/>
      <c r="O104" s="7" t="n"/>
      <c r="P104" s="7" t="n"/>
      <c r="Q104" s="7" t="n"/>
      <c r="R104" s="7" t="n"/>
      <c r="S104" s="7" t="n"/>
      <c r="T104" s="7" t="n"/>
      <c r="U104" s="7" t="n"/>
      <c r="V104" s="7" t="n"/>
      <c r="W104" s="7" t="n"/>
      <c r="Z104" s="7" t="n"/>
      <c r="AA104" s="7" t="n"/>
      <c r="AB104" s="7" t="n"/>
      <c r="AC104" s="7" t="n"/>
      <c r="AD104" s="7" t="n"/>
      <c r="AE104" s="7" t="n"/>
      <c r="AF104" s="3" t="n"/>
      <c r="AG104" s="3" t="n"/>
      <c r="AH104" s="3" t="n"/>
      <c r="AI104" s="7" t="n"/>
      <c r="AJ104" s="7" t="n"/>
      <c r="AK104" s="7" t="n"/>
      <c r="AL104" s="7" t="n"/>
      <c r="AM104" s="7" t="n"/>
      <c r="AN104" s="7" t="n"/>
      <c r="AO104" s="7" t="n"/>
      <c r="AP104" s="7" t="n"/>
      <c r="AQ104" s="7" t="n"/>
      <c r="AR104" s="7" t="n"/>
      <c r="AS104" s="7" t="n"/>
      <c r="AT104" s="7" t="n"/>
      <c r="AU104" s="7" t="n"/>
    </row>
    <row r="105" ht="15.75" customHeight="1" s="19">
      <c r="A105" s="5" t="n"/>
      <c r="B105" s="7" t="n"/>
      <c r="C105" s="7" t="n"/>
      <c r="D105" s="7" t="n"/>
      <c r="E105" s="7" t="n"/>
      <c r="F105" s="7" t="n"/>
      <c r="G105" s="7" t="n"/>
      <c r="H105" s="3" t="n"/>
      <c r="I105" s="3" t="n"/>
      <c r="J105" s="3" t="n"/>
      <c r="K105" s="7" t="n"/>
      <c r="L105" s="7" t="n"/>
      <c r="M105" s="7" t="n"/>
      <c r="N105" s="7" t="n"/>
      <c r="O105" s="7" t="n"/>
      <c r="P105" s="7" t="n"/>
      <c r="Q105" s="7" t="n"/>
      <c r="R105" s="7" t="n"/>
      <c r="S105" s="7" t="n"/>
      <c r="T105" s="7" t="n"/>
      <c r="U105" s="7" t="n"/>
      <c r="V105" s="7" t="n"/>
      <c r="W105" s="7" t="n"/>
      <c r="Z105" s="7" t="n"/>
      <c r="AA105" s="7" t="n"/>
      <c r="AB105" s="7" t="n"/>
      <c r="AC105" s="7" t="n"/>
      <c r="AD105" s="7" t="n"/>
      <c r="AE105" s="7" t="n"/>
      <c r="AF105" s="3" t="n"/>
      <c r="AG105" s="3" t="n"/>
      <c r="AH105" s="3" t="n"/>
      <c r="AI105" s="7" t="n"/>
      <c r="AJ105" s="7" t="n"/>
      <c r="AK105" s="7" t="n"/>
      <c r="AL105" s="7" t="n"/>
      <c r="AM105" s="7" t="n"/>
      <c r="AN105" s="7" t="n"/>
      <c r="AO105" s="7" t="n"/>
      <c r="AP105" s="7" t="n"/>
      <c r="AQ105" s="7" t="n"/>
      <c r="AR105" s="7" t="n"/>
      <c r="AS105" s="7" t="n"/>
      <c r="AT105" s="7" t="n"/>
      <c r="AU105" s="7" t="n"/>
    </row>
    <row r="106" ht="15.75" customHeight="1" s="19">
      <c r="A106" s="5" t="n"/>
      <c r="B106" s="7" t="n"/>
      <c r="C106" s="7" t="n"/>
      <c r="D106" s="7" t="n"/>
      <c r="E106" s="7" t="n"/>
      <c r="F106" s="7" t="n"/>
      <c r="G106" s="3" t="n"/>
      <c r="H106" s="3" t="n"/>
      <c r="I106" s="3" t="n"/>
      <c r="J106" s="3" t="n"/>
      <c r="K106" s="7" t="n"/>
      <c r="L106" s="7" t="n"/>
      <c r="M106" s="7" t="n"/>
      <c r="N106" s="7" t="n"/>
      <c r="O106" s="7" t="n"/>
      <c r="P106" s="7" t="n"/>
      <c r="Q106" s="7" t="n"/>
      <c r="R106" s="7" t="n"/>
      <c r="S106" s="7" t="n"/>
      <c r="T106" s="7" t="n"/>
      <c r="U106" s="7" t="n"/>
      <c r="V106" s="7" t="n"/>
      <c r="W106" s="7" t="n"/>
      <c r="Z106" s="7" t="n"/>
      <c r="AA106" s="7" t="n"/>
      <c r="AB106" s="7" t="n"/>
      <c r="AC106" s="7" t="n"/>
      <c r="AD106" s="7" t="n"/>
      <c r="AE106" s="3" t="n"/>
      <c r="AF106" s="3" t="n"/>
      <c r="AG106" s="3" t="n"/>
      <c r="AH106" s="3" t="n"/>
      <c r="AI106" s="7" t="n"/>
      <c r="AJ106" s="7" t="n"/>
      <c r="AK106" s="7" t="n"/>
      <c r="AL106" s="7" t="n"/>
      <c r="AM106" s="7" t="n"/>
      <c r="AN106" s="7" t="n"/>
      <c r="AO106" s="7" t="n"/>
      <c r="AP106" s="7" t="n"/>
      <c r="AQ106" s="7" t="n"/>
      <c r="AR106" s="7" t="n"/>
      <c r="AS106" s="7" t="n"/>
      <c r="AT106" s="7" t="n"/>
      <c r="AU106" s="7" t="n"/>
    </row>
    <row r="107" ht="15.75" customHeight="1" s="19">
      <c r="A107" s="5" t="n"/>
      <c r="B107" s="7" t="n"/>
      <c r="C107" s="7" t="n"/>
      <c r="D107" s="7" t="n"/>
      <c r="E107" s="7" t="n"/>
      <c r="F107" s="7" t="n"/>
      <c r="G107" s="3" t="n"/>
      <c r="H107" s="3" t="n"/>
      <c r="I107" s="3" t="n"/>
      <c r="J107" s="7" t="n"/>
      <c r="K107" s="7" t="n"/>
      <c r="L107" s="7" t="n"/>
      <c r="M107" s="7" t="n"/>
      <c r="N107" s="7" t="n"/>
      <c r="O107" s="7" t="n"/>
      <c r="P107" s="7" t="n"/>
      <c r="Q107" s="7" t="n"/>
      <c r="R107" s="7" t="n"/>
      <c r="S107" s="7" t="n"/>
      <c r="T107" s="7" t="n"/>
      <c r="U107" s="7" t="n"/>
      <c r="V107" s="7" t="n"/>
      <c r="W107" s="7" t="n"/>
      <c r="Z107" s="7" t="n"/>
      <c r="AA107" s="7" t="n"/>
      <c r="AB107" s="7" t="n"/>
      <c r="AC107" s="7" t="n"/>
      <c r="AD107" s="7" t="n"/>
      <c r="AE107" s="3" t="n"/>
      <c r="AF107" s="3" t="n"/>
      <c r="AG107" s="3" t="n"/>
      <c r="AH107" s="7" t="n"/>
      <c r="AI107" s="7" t="n"/>
      <c r="AJ107" s="7" t="n"/>
      <c r="AK107" s="7" t="n"/>
      <c r="AL107" s="7" t="n"/>
      <c r="AM107" s="7" t="n"/>
      <c r="AN107" s="7" t="n"/>
      <c r="AO107" s="7" t="n"/>
      <c r="AP107" s="7" t="n"/>
      <c r="AQ107" s="7" t="n"/>
      <c r="AR107" s="7" t="n"/>
      <c r="AS107" s="7" t="n"/>
      <c r="AT107" s="7" t="n"/>
      <c r="AU107" s="7" t="n"/>
    </row>
    <row r="108" ht="15.75" customHeight="1" s="19">
      <c r="A108" s="5" t="n"/>
      <c r="B108" s="7" t="n"/>
      <c r="C108" s="7" t="n"/>
      <c r="D108" s="7" t="n"/>
      <c r="E108" s="7" t="n"/>
      <c r="F108" s="7" t="n"/>
      <c r="G108" s="3" t="n"/>
      <c r="H108" s="3" t="n"/>
      <c r="I108" s="3" t="n"/>
      <c r="J108" s="7" t="n"/>
      <c r="K108" s="7" t="n"/>
      <c r="L108" s="7" t="n"/>
      <c r="M108" s="7" t="n"/>
      <c r="N108" s="7" t="n"/>
      <c r="O108" s="7" t="n"/>
      <c r="P108" s="7" t="n"/>
      <c r="Q108" s="7" t="n"/>
      <c r="R108" s="7" t="n"/>
      <c r="S108" s="7" t="n"/>
      <c r="T108" s="7" t="n"/>
      <c r="U108" s="7" t="n"/>
      <c r="V108" s="7" t="n"/>
      <c r="W108" s="7" t="n"/>
      <c r="Z108" s="7" t="n"/>
      <c r="AA108" s="7" t="n"/>
      <c r="AB108" s="7" t="n"/>
      <c r="AC108" s="7" t="n"/>
      <c r="AD108" s="7" t="n"/>
      <c r="AE108" s="3" t="n"/>
      <c r="AF108" s="3" t="n"/>
      <c r="AG108" s="3" t="n"/>
      <c r="AH108" s="7" t="n"/>
      <c r="AI108" s="7" t="n"/>
      <c r="AJ108" s="7" t="n"/>
      <c r="AK108" s="7" t="n"/>
      <c r="AL108" s="7" t="n"/>
      <c r="AM108" s="7" t="n"/>
      <c r="AN108" s="7" t="n"/>
      <c r="AO108" s="7" t="n"/>
      <c r="AP108" s="7" t="n"/>
      <c r="AQ108" s="7" t="n"/>
      <c r="AR108" s="7" t="n"/>
      <c r="AS108" s="7" t="n"/>
      <c r="AT108" s="7" t="n"/>
      <c r="AU108" s="7" t="n"/>
    </row>
    <row r="109" ht="15.75" customHeight="1" s="19">
      <c r="A109" s="5" t="n"/>
      <c r="B109" s="7" t="n"/>
      <c r="C109" s="7" t="n"/>
      <c r="D109" s="7" t="n"/>
      <c r="E109" s="7" t="n"/>
      <c r="F109" s="7" t="n"/>
      <c r="G109" s="3" t="n"/>
      <c r="H109" s="3" t="n"/>
      <c r="I109" s="3" t="n"/>
      <c r="J109" s="7" t="n"/>
      <c r="K109" s="7" t="n"/>
      <c r="L109" s="7" t="n"/>
      <c r="M109" s="7" t="n"/>
      <c r="N109" s="7" t="n"/>
      <c r="O109" s="7" t="n"/>
      <c r="P109" s="7" t="n"/>
      <c r="Q109" s="7" t="n"/>
      <c r="R109" s="7" t="n"/>
      <c r="S109" s="7" t="n"/>
      <c r="T109" s="7" t="n"/>
      <c r="U109" s="7" t="n"/>
      <c r="V109" s="7" t="n"/>
      <c r="W109" s="7" t="n"/>
      <c r="Z109" s="7" t="n"/>
      <c r="AA109" s="7" t="n"/>
      <c r="AB109" s="7" t="n"/>
      <c r="AC109" s="7" t="n"/>
      <c r="AD109" s="7" t="n"/>
      <c r="AE109" s="3" t="n"/>
      <c r="AF109" s="3" t="n"/>
      <c r="AG109" s="3" t="n"/>
      <c r="AH109" s="7" t="n"/>
      <c r="AI109" s="7" t="n"/>
      <c r="AJ109" s="7" t="n"/>
      <c r="AK109" s="7" t="n"/>
      <c r="AL109" s="7" t="n"/>
      <c r="AM109" s="7" t="n"/>
      <c r="AN109" s="7" t="n"/>
      <c r="AO109" s="7" t="n"/>
      <c r="AP109" s="7" t="n"/>
      <c r="AQ109" s="7" t="n"/>
      <c r="AR109" s="7" t="n"/>
      <c r="AS109" s="7" t="n"/>
      <c r="AT109" s="7" t="n"/>
      <c r="AU109" s="7" t="n"/>
    </row>
    <row r="110" ht="15.75" customHeight="1" s="19">
      <c r="A110" s="5" t="n"/>
      <c r="B110" s="7" t="n"/>
      <c r="C110" s="7" t="n"/>
      <c r="D110" s="7" t="n"/>
      <c r="E110" s="7" t="n"/>
      <c r="F110" s="7" t="n"/>
      <c r="G110" s="3" t="n"/>
      <c r="H110" s="3" t="n"/>
      <c r="I110" s="3" t="n"/>
      <c r="J110" s="7" t="n"/>
      <c r="K110" s="7" t="n"/>
      <c r="L110" s="7" t="n"/>
      <c r="M110" s="7" t="n"/>
      <c r="N110" s="7" t="n"/>
      <c r="O110" s="7" t="n"/>
      <c r="P110" s="7" t="n"/>
      <c r="Q110" s="7" t="n"/>
      <c r="R110" s="7" t="n"/>
      <c r="S110" s="7" t="n"/>
      <c r="T110" s="7" t="n"/>
      <c r="U110" s="7" t="n"/>
      <c r="V110" s="7" t="n"/>
      <c r="W110" s="7" t="n"/>
      <c r="Z110" s="7" t="n"/>
      <c r="AA110" s="7" t="n"/>
      <c r="AB110" s="7" t="n"/>
      <c r="AC110" s="7" t="n"/>
      <c r="AD110" s="7" t="n"/>
      <c r="AE110" s="3" t="n"/>
      <c r="AF110" s="3" t="n"/>
      <c r="AG110" s="3" t="n"/>
      <c r="AH110" s="7" t="n"/>
      <c r="AI110" s="7" t="n"/>
      <c r="AJ110" s="7" t="n"/>
      <c r="AK110" s="7" t="n"/>
      <c r="AL110" s="7" t="n"/>
      <c r="AM110" s="7" t="n"/>
      <c r="AN110" s="7" t="n"/>
      <c r="AO110" s="7" t="n"/>
      <c r="AP110" s="7" t="n"/>
      <c r="AQ110" s="7" t="n"/>
      <c r="AR110" s="7" t="n"/>
      <c r="AS110" s="7" t="n"/>
      <c r="AT110" s="7" t="n"/>
      <c r="AU110" s="7" t="n"/>
    </row>
    <row r="111" ht="15.75" customHeight="1" s="19">
      <c r="A111" s="5" t="n"/>
      <c r="B111" s="7" t="n"/>
      <c r="C111" s="7" t="n"/>
      <c r="D111" s="7" t="n"/>
      <c r="E111" s="7" t="n"/>
      <c r="F111" s="3" t="n"/>
      <c r="G111" s="3" t="n"/>
      <c r="H111" s="3" t="n"/>
      <c r="I111" s="3" t="n"/>
      <c r="J111" s="7" t="n"/>
      <c r="K111" s="7" t="n"/>
      <c r="L111" s="7" t="n"/>
      <c r="M111" s="7" t="n"/>
      <c r="N111" s="7" t="n"/>
      <c r="O111" s="7" t="n"/>
      <c r="P111" s="7" t="n"/>
      <c r="Q111" s="7" t="n"/>
      <c r="R111" s="7" t="n"/>
      <c r="S111" s="7" t="n"/>
      <c r="T111" s="7" t="n"/>
      <c r="U111" s="7" t="n"/>
      <c r="V111" s="7" t="n"/>
      <c r="W111" s="7" t="n"/>
      <c r="Z111" s="7" t="n"/>
      <c r="AA111" s="7" t="n"/>
      <c r="AB111" s="7" t="n"/>
      <c r="AC111" s="7" t="n"/>
      <c r="AD111" s="3" t="n"/>
      <c r="AE111" s="3" t="n"/>
      <c r="AF111" s="3" t="n"/>
      <c r="AG111" s="3" t="n"/>
      <c r="AH111" s="7" t="n"/>
      <c r="AI111" s="7" t="n"/>
      <c r="AJ111" s="7" t="n"/>
      <c r="AK111" s="7" t="n"/>
      <c r="AL111" s="7" t="n"/>
      <c r="AM111" s="7" t="n"/>
      <c r="AN111" s="7" t="n"/>
      <c r="AO111" s="7" t="n"/>
      <c r="AP111" s="7" t="n"/>
      <c r="AQ111" s="7" t="n"/>
      <c r="AR111" s="7" t="n"/>
      <c r="AS111" s="7" t="n"/>
      <c r="AT111" s="7" t="n"/>
      <c r="AU111" s="7" t="n"/>
    </row>
    <row r="112" ht="15.75" customHeight="1" s="19">
      <c r="A112" s="5" t="n"/>
      <c r="B112" s="7" t="n"/>
      <c r="C112" s="7" t="n"/>
      <c r="D112" s="7" t="n"/>
      <c r="E112" s="7" t="n"/>
      <c r="F112" s="3" t="n"/>
      <c r="G112" s="3" t="n"/>
      <c r="H112" s="3" t="n"/>
      <c r="I112" s="7" t="n"/>
      <c r="J112" s="7" t="n"/>
      <c r="K112" s="7" t="n"/>
      <c r="L112" s="7" t="n"/>
      <c r="M112" s="7" t="n"/>
      <c r="N112" s="7" t="n"/>
      <c r="O112" s="7" t="n"/>
      <c r="P112" s="7" t="n"/>
      <c r="Q112" s="7" t="n"/>
      <c r="R112" s="7" t="n"/>
      <c r="S112" s="7" t="n"/>
      <c r="T112" s="7" t="n"/>
      <c r="U112" s="7" t="n"/>
      <c r="V112" s="7" t="n"/>
      <c r="W112" s="7" t="n"/>
      <c r="Z112" s="7" t="n"/>
      <c r="AA112" s="7" t="n"/>
      <c r="AB112" s="7" t="n"/>
      <c r="AC112" s="7" t="n"/>
      <c r="AD112" s="3" t="n"/>
      <c r="AE112" s="3" t="n"/>
      <c r="AF112" s="3" t="n"/>
      <c r="AG112" s="7" t="n"/>
      <c r="AH112" s="7" t="n"/>
      <c r="AI112" s="7" t="n"/>
      <c r="AJ112" s="7" t="n"/>
      <c r="AK112" s="7" t="n"/>
      <c r="AL112" s="7" t="n"/>
      <c r="AM112" s="7" t="n"/>
      <c r="AN112" s="7" t="n"/>
      <c r="AO112" s="7" t="n"/>
      <c r="AP112" s="7" t="n"/>
      <c r="AQ112" s="7" t="n"/>
      <c r="AR112" s="7" t="n"/>
      <c r="AS112" s="7" t="n"/>
      <c r="AT112" s="7" t="n"/>
      <c r="AU112" s="7" t="n"/>
    </row>
    <row r="113" ht="15.75" customHeight="1" s="19">
      <c r="A113" s="5" t="n"/>
      <c r="B113" s="7" t="n"/>
      <c r="C113" s="7" t="n"/>
      <c r="D113" s="7" t="n"/>
      <c r="E113" s="7" t="n"/>
      <c r="F113" s="3" t="n"/>
      <c r="G113" s="3" t="n"/>
      <c r="H113" s="3" t="n"/>
      <c r="I113" s="7" t="n"/>
      <c r="J113" s="7" t="n"/>
      <c r="K113" s="7" t="n"/>
      <c r="L113" s="7" t="n"/>
      <c r="M113" s="7" t="n"/>
      <c r="N113" s="7" t="n"/>
      <c r="O113" s="7" t="n"/>
      <c r="P113" s="7" t="n"/>
      <c r="Q113" s="7" t="n"/>
      <c r="R113" s="7" t="n"/>
      <c r="S113" s="7" t="n"/>
      <c r="T113" s="7" t="n"/>
      <c r="U113" s="7" t="n"/>
      <c r="V113" s="7" t="n"/>
      <c r="W113" s="7" t="n"/>
      <c r="Z113" s="7" t="n"/>
      <c r="AA113" s="7" t="n"/>
      <c r="AB113" s="7" t="n"/>
      <c r="AC113" s="7" t="n"/>
      <c r="AD113" s="3" t="n"/>
      <c r="AE113" s="3" t="n"/>
      <c r="AF113" s="3" t="n"/>
      <c r="AG113" s="7" t="n"/>
      <c r="AH113" s="7" t="n"/>
      <c r="AI113" s="7" t="n"/>
      <c r="AJ113" s="7" t="n"/>
      <c r="AK113" s="7" t="n"/>
      <c r="AL113" s="7" t="n"/>
      <c r="AM113" s="7" t="n"/>
      <c r="AN113" s="7" t="n"/>
      <c r="AO113" s="7" t="n"/>
      <c r="AP113" s="7" t="n"/>
      <c r="AQ113" s="7" t="n"/>
      <c r="AR113" s="7" t="n"/>
      <c r="AS113" s="7" t="n"/>
      <c r="AT113" s="7" t="n"/>
      <c r="AU113" s="7" t="n"/>
    </row>
    <row r="114" ht="15.75" customHeight="1" s="19">
      <c r="A114" s="5" t="n"/>
      <c r="B114" s="7" t="n"/>
      <c r="C114" s="7" t="n"/>
      <c r="D114" s="7" t="n"/>
      <c r="E114" s="7" t="n"/>
      <c r="F114" s="3" t="n"/>
      <c r="G114" s="3" t="n"/>
      <c r="H114" s="3" t="n"/>
      <c r="I114" s="7" t="n"/>
      <c r="J114" s="7" t="n"/>
      <c r="K114" s="7" t="n"/>
      <c r="L114" s="7" t="n"/>
      <c r="M114" s="7" t="n"/>
      <c r="N114" s="7" t="n"/>
      <c r="O114" s="7" t="n"/>
      <c r="P114" s="7" t="n"/>
      <c r="Q114" s="7" t="n"/>
      <c r="R114" s="7" t="n"/>
      <c r="S114" s="7" t="n"/>
      <c r="T114" s="7" t="n"/>
      <c r="U114" s="7" t="n"/>
      <c r="V114" s="7" t="n"/>
      <c r="W114" s="7" t="n"/>
      <c r="Z114" s="7" t="n"/>
      <c r="AA114" s="7" t="n"/>
      <c r="AB114" s="7" t="n"/>
      <c r="AC114" s="7" t="n"/>
      <c r="AD114" s="3" t="n"/>
      <c r="AE114" s="3" t="n"/>
      <c r="AF114" s="3" t="n"/>
      <c r="AG114" s="7" t="n"/>
      <c r="AH114" s="7" t="n"/>
      <c r="AI114" s="7" t="n"/>
      <c r="AJ114" s="7" t="n"/>
      <c r="AK114" s="7" t="n"/>
      <c r="AL114" s="7" t="n"/>
      <c r="AM114" s="7" t="n"/>
      <c r="AN114" s="7" t="n"/>
      <c r="AO114" s="7" t="n"/>
      <c r="AP114" s="7" t="n"/>
      <c r="AQ114" s="7" t="n"/>
      <c r="AR114" s="7" t="n"/>
      <c r="AS114" s="7" t="n"/>
      <c r="AT114" s="7" t="n"/>
      <c r="AU114" s="7" t="n"/>
    </row>
    <row r="115" ht="15.75" customHeight="1" s="19">
      <c r="A115" s="5" t="n"/>
      <c r="B115" s="7" t="n"/>
      <c r="C115" s="7" t="n"/>
      <c r="D115" s="7" t="n"/>
      <c r="E115" s="7" t="n"/>
      <c r="F115" s="3" t="n"/>
      <c r="G115" s="3" t="n"/>
      <c r="H115" s="3" t="n"/>
      <c r="I115" s="7" t="n"/>
      <c r="J115" s="7" t="n"/>
      <c r="K115" s="7" t="n"/>
      <c r="L115" s="7" t="n"/>
      <c r="M115" s="7" t="n"/>
      <c r="N115" s="7" t="n"/>
      <c r="O115" s="7" t="n"/>
      <c r="P115" s="7" t="n"/>
      <c r="Q115" s="7" t="n"/>
      <c r="R115" s="7" t="n"/>
      <c r="S115" s="7" t="n"/>
      <c r="T115" s="7" t="n"/>
      <c r="U115" s="7" t="n"/>
      <c r="V115" s="7" t="n"/>
      <c r="W115" s="7" t="n"/>
      <c r="Z115" s="7" t="n"/>
      <c r="AA115" s="7" t="n"/>
      <c r="AB115" s="7" t="n"/>
      <c r="AC115" s="7" t="n"/>
      <c r="AD115" s="3" t="n"/>
      <c r="AE115" s="3" t="n"/>
      <c r="AF115" s="3" t="n"/>
      <c r="AG115" s="7" t="n"/>
      <c r="AH115" s="7" t="n"/>
      <c r="AI115" s="7" t="n"/>
      <c r="AJ115" s="7" t="n"/>
      <c r="AK115" s="7" t="n"/>
      <c r="AL115" s="7" t="n"/>
      <c r="AM115" s="7" t="n"/>
      <c r="AN115" s="7" t="n"/>
      <c r="AO115" s="7" t="n"/>
      <c r="AP115" s="7" t="n"/>
      <c r="AQ115" s="7" t="n"/>
      <c r="AR115" s="7" t="n"/>
      <c r="AS115" s="7" t="n"/>
      <c r="AT115" s="7" t="n"/>
      <c r="AU115" s="7" t="n"/>
    </row>
    <row r="116" ht="15.75" customHeight="1" s="19">
      <c r="A116" s="5" t="n"/>
      <c r="B116" s="7" t="n"/>
      <c r="C116" s="7" t="n"/>
      <c r="D116" s="7" t="n"/>
      <c r="E116" s="3" t="n"/>
      <c r="F116" s="3" t="n"/>
      <c r="G116" s="3" t="n"/>
      <c r="H116" s="3" t="n"/>
      <c r="I116" s="7" t="n"/>
      <c r="J116" s="7" t="n"/>
      <c r="K116" s="7" t="n"/>
      <c r="L116" s="7" t="n"/>
      <c r="M116" s="7" t="n"/>
      <c r="N116" s="7" t="n"/>
      <c r="O116" s="7" t="n"/>
      <c r="P116" s="7" t="n"/>
      <c r="Q116" s="7" t="n"/>
      <c r="R116" s="7" t="n"/>
      <c r="S116" s="7" t="n"/>
      <c r="T116" s="7" t="n"/>
      <c r="U116" s="7" t="n"/>
      <c r="V116" s="7" t="n"/>
      <c r="W116" s="7" t="n"/>
      <c r="Z116" s="7" t="n"/>
      <c r="AA116" s="7" t="n"/>
      <c r="AB116" s="7" t="n"/>
      <c r="AC116" s="3" t="n"/>
      <c r="AD116" s="3" t="n"/>
      <c r="AE116" s="3" t="n"/>
      <c r="AF116" s="3" t="n"/>
      <c r="AG116" s="7" t="n"/>
      <c r="AH116" s="7" t="n"/>
      <c r="AI116" s="7" t="n"/>
      <c r="AJ116" s="7" t="n"/>
      <c r="AK116" s="7" t="n"/>
      <c r="AL116" s="7" t="n"/>
      <c r="AM116" s="7" t="n"/>
      <c r="AN116" s="7" t="n"/>
      <c r="AO116" s="7" t="n"/>
      <c r="AP116" s="7" t="n"/>
      <c r="AQ116" s="7" t="n"/>
      <c r="AR116" s="7" t="n"/>
      <c r="AS116" s="7" t="n"/>
      <c r="AT116" s="7" t="n"/>
      <c r="AU116" s="7" t="n"/>
    </row>
    <row r="117" ht="15.75" customHeight="1" s="19">
      <c r="A117" s="5" t="n"/>
      <c r="B117" s="7" t="n"/>
      <c r="C117" s="7" t="n"/>
      <c r="D117" s="7" t="n"/>
      <c r="E117" s="3" t="n"/>
      <c r="F117" s="3" t="n"/>
      <c r="G117" s="3" t="n"/>
      <c r="H117" s="7" t="n"/>
      <c r="I117" s="7" t="n"/>
      <c r="J117" s="7" t="n"/>
      <c r="K117" s="7" t="n"/>
      <c r="L117" s="7" t="n"/>
      <c r="M117" s="7" t="n"/>
      <c r="N117" s="7" t="n"/>
      <c r="O117" s="7" t="n"/>
      <c r="P117" s="7" t="n"/>
      <c r="Q117" s="7" t="n"/>
      <c r="R117" s="7" t="n"/>
      <c r="S117" s="7" t="n"/>
      <c r="T117" s="7" t="n"/>
      <c r="U117" s="7" t="n"/>
      <c r="V117" s="7" t="n"/>
      <c r="W117" s="7" t="n"/>
      <c r="Z117" s="7" t="n"/>
      <c r="AA117" s="7" t="n"/>
      <c r="AB117" s="7" t="n"/>
      <c r="AC117" s="3" t="n"/>
      <c r="AD117" s="3" t="n"/>
      <c r="AE117" s="3" t="n"/>
      <c r="AF117" s="7" t="n"/>
      <c r="AG117" s="7" t="n"/>
      <c r="AH117" s="7" t="n"/>
      <c r="AI117" s="7" t="n"/>
      <c r="AJ117" s="7" t="n"/>
      <c r="AK117" s="7" t="n"/>
      <c r="AL117" s="7" t="n"/>
      <c r="AM117" s="7" t="n"/>
      <c r="AN117" s="7" t="n"/>
      <c r="AO117" s="7" t="n"/>
      <c r="AP117" s="7" t="n"/>
      <c r="AQ117" s="7" t="n"/>
      <c r="AR117" s="7" t="n"/>
      <c r="AS117" s="7" t="n"/>
      <c r="AT117" s="7" t="n"/>
      <c r="AU117" s="7" t="n"/>
    </row>
    <row r="118" ht="15.75" customHeight="1" s="19">
      <c r="A118" s="5" t="n"/>
      <c r="B118" s="7" t="n"/>
      <c r="C118" s="7" t="n"/>
      <c r="D118" s="7" t="n"/>
      <c r="E118" s="3" t="n"/>
      <c r="F118" s="3" t="n"/>
      <c r="G118" s="3" t="n"/>
      <c r="H118" s="7" t="n"/>
      <c r="I118" s="7" t="n"/>
      <c r="J118" s="7" t="n"/>
      <c r="K118" s="7" t="n"/>
      <c r="L118" s="7" t="n"/>
      <c r="M118" s="7" t="n"/>
      <c r="N118" s="7" t="n"/>
      <c r="O118" s="7" t="n"/>
      <c r="P118" s="7" t="n"/>
      <c r="Q118" s="7" t="n"/>
      <c r="R118" s="7" t="n"/>
      <c r="S118" s="7" t="n"/>
      <c r="T118" s="7" t="n"/>
      <c r="U118" s="7" t="n"/>
      <c r="V118" s="7" t="n"/>
      <c r="W118" s="7" t="n"/>
      <c r="Z118" s="7" t="n"/>
      <c r="AA118" s="7" t="n"/>
      <c r="AB118" s="7" t="n"/>
      <c r="AC118" s="3" t="n"/>
      <c r="AD118" s="3" t="n"/>
      <c r="AE118" s="3" t="n"/>
      <c r="AF118" s="7" t="n"/>
      <c r="AG118" s="7" t="n"/>
      <c r="AH118" s="7" t="n"/>
      <c r="AI118" s="7" t="n"/>
      <c r="AJ118" s="7" t="n"/>
      <c r="AK118" s="7" t="n"/>
      <c r="AL118" s="7" t="n"/>
      <c r="AM118" s="7" t="n"/>
      <c r="AN118" s="7" t="n"/>
      <c r="AO118" s="7" t="n"/>
      <c r="AP118" s="7" t="n"/>
      <c r="AQ118" s="7" t="n"/>
      <c r="AR118" s="7" t="n"/>
      <c r="AS118" s="7" t="n"/>
      <c r="AT118" s="7" t="n"/>
      <c r="AU118" s="7" t="n"/>
    </row>
    <row r="119" ht="15.75" customHeight="1" s="19">
      <c r="A119" s="5" t="n"/>
      <c r="B119" s="7" t="n"/>
      <c r="C119" s="7" t="n"/>
      <c r="D119" s="7" t="n"/>
      <c r="E119" s="3" t="n"/>
      <c r="F119" s="3" t="n"/>
      <c r="G119" s="3" t="n"/>
      <c r="H119" s="7" t="n"/>
      <c r="I119" s="7" t="n"/>
      <c r="J119" s="7" t="n"/>
      <c r="K119" s="7" t="n"/>
      <c r="L119" s="7" t="n"/>
      <c r="M119" s="7" t="n"/>
      <c r="N119" s="7" t="n"/>
      <c r="O119" s="7" t="n"/>
      <c r="P119" s="7" t="n"/>
      <c r="Q119" s="7" t="n"/>
      <c r="R119" s="7" t="n"/>
      <c r="S119" s="7" t="n"/>
      <c r="T119" s="7" t="n"/>
      <c r="U119" s="7" t="n"/>
      <c r="V119" s="7" t="n"/>
      <c r="W119" s="7" t="n"/>
      <c r="Z119" s="7" t="n"/>
      <c r="AA119" s="7" t="n"/>
      <c r="AB119" s="7" t="n"/>
      <c r="AC119" s="3" t="n"/>
      <c r="AD119" s="3" t="n"/>
      <c r="AE119" s="3" t="n"/>
      <c r="AF119" s="7" t="n"/>
      <c r="AG119" s="7" t="n"/>
      <c r="AH119" s="7" t="n"/>
      <c r="AI119" s="7" t="n"/>
      <c r="AJ119" s="7" t="n"/>
      <c r="AK119" s="7" t="n"/>
      <c r="AL119" s="7" t="n"/>
      <c r="AM119" s="7" t="n"/>
      <c r="AN119" s="7" t="n"/>
      <c r="AO119" s="7" t="n"/>
      <c r="AP119" s="7" t="n"/>
      <c r="AQ119" s="7" t="n"/>
      <c r="AR119" s="7" t="n"/>
      <c r="AS119" s="7" t="n"/>
      <c r="AT119" s="7" t="n"/>
      <c r="AU119" s="7" t="n"/>
    </row>
    <row r="120" ht="15.75" customHeight="1" s="19">
      <c r="A120" s="5" t="n"/>
      <c r="B120" s="7" t="n"/>
      <c r="C120" s="7" t="n"/>
      <c r="D120" s="7" t="n"/>
      <c r="E120" s="3" t="n"/>
      <c r="F120" s="3" t="n"/>
      <c r="G120" s="3" t="n"/>
      <c r="H120" s="7" t="n"/>
      <c r="I120" s="7" t="n"/>
      <c r="J120" s="7" t="n"/>
      <c r="K120" s="7" t="n"/>
      <c r="L120" s="7" t="n"/>
      <c r="M120" s="7" t="n"/>
      <c r="N120" s="7" t="n"/>
      <c r="O120" s="7" t="n"/>
      <c r="P120" s="7" t="n"/>
      <c r="Q120" s="7" t="n"/>
      <c r="R120" s="7" t="n"/>
      <c r="S120" s="7" t="n"/>
      <c r="T120" s="7" t="n"/>
      <c r="U120" s="7" t="n"/>
      <c r="V120" s="7" t="n"/>
      <c r="W120" s="7" t="n"/>
      <c r="Z120" s="7" t="n"/>
      <c r="AA120" s="7" t="n"/>
      <c r="AB120" s="7" t="n"/>
      <c r="AC120" s="3" t="n"/>
      <c r="AD120" s="3" t="n"/>
      <c r="AE120" s="3" t="n"/>
      <c r="AF120" s="7" t="n"/>
      <c r="AG120" s="7" t="n"/>
      <c r="AH120" s="7" t="n"/>
      <c r="AI120" s="7" t="n"/>
      <c r="AJ120" s="7" t="n"/>
      <c r="AK120" s="7" t="n"/>
      <c r="AL120" s="7" t="n"/>
      <c r="AM120" s="7" t="n"/>
      <c r="AN120" s="7" t="n"/>
      <c r="AO120" s="7" t="n"/>
      <c r="AP120" s="7" t="n"/>
      <c r="AQ120" s="7" t="n"/>
      <c r="AR120" s="7" t="n"/>
      <c r="AS120" s="7" t="n"/>
      <c r="AT120" s="7" t="n"/>
      <c r="AU120" s="7" t="n"/>
    </row>
    <row r="121" ht="15.75" customHeight="1" s="19">
      <c r="A121" s="5" t="n"/>
      <c r="B121" s="7" t="n"/>
      <c r="C121" s="7" t="n"/>
      <c r="D121" s="3" t="n"/>
      <c r="E121" s="3" t="n"/>
      <c r="F121" s="3" t="n"/>
      <c r="G121" s="3" t="n"/>
      <c r="H121" s="7" t="n"/>
      <c r="I121" s="7" t="n"/>
      <c r="J121" s="7" t="n"/>
      <c r="K121" s="7" t="n"/>
      <c r="L121" s="7" t="n"/>
      <c r="M121" s="7" t="n"/>
      <c r="N121" s="7" t="n"/>
      <c r="O121" s="7" t="n"/>
      <c r="P121" s="7" t="n"/>
      <c r="Q121" s="7" t="n"/>
      <c r="R121" s="7" t="n"/>
      <c r="S121" s="7" t="n"/>
      <c r="T121" s="7" t="n"/>
      <c r="U121" s="7" t="n"/>
      <c r="V121" s="7" t="n"/>
      <c r="W121" s="7" t="n"/>
      <c r="Z121" s="7" t="n"/>
      <c r="AA121" s="7" t="n"/>
      <c r="AB121" s="3" t="n"/>
      <c r="AC121" s="3" t="n"/>
      <c r="AD121" s="3" t="n"/>
      <c r="AE121" s="3" t="n"/>
      <c r="AF121" s="7" t="n"/>
      <c r="AG121" s="7" t="n"/>
      <c r="AH121" s="7" t="n"/>
      <c r="AI121" s="7" t="n"/>
      <c r="AJ121" s="7" t="n"/>
      <c r="AK121" s="7" t="n"/>
      <c r="AL121" s="7" t="n"/>
      <c r="AM121" s="7" t="n"/>
      <c r="AN121" s="7" t="n"/>
      <c r="AO121" s="7" t="n"/>
      <c r="AP121" s="7" t="n"/>
      <c r="AQ121" s="7" t="n"/>
      <c r="AR121" s="7" t="n"/>
      <c r="AS121" s="7" t="n"/>
      <c r="AT121" s="7" t="n"/>
      <c r="AU121" s="7" t="n"/>
    </row>
    <row r="122" ht="15.75" customHeight="1" s="19">
      <c r="A122" s="5" t="n"/>
      <c r="B122" s="7" t="n"/>
      <c r="C122" s="7" t="n"/>
      <c r="D122" s="3" t="n"/>
      <c r="E122" s="3" t="n"/>
      <c r="F122" s="3" t="n"/>
      <c r="G122" s="7" t="n"/>
      <c r="H122" s="7" t="n"/>
      <c r="I122" s="7" t="n"/>
      <c r="J122" s="7" t="n"/>
      <c r="K122" s="7" t="n"/>
      <c r="L122" s="7" t="n"/>
      <c r="M122" s="7" t="n"/>
      <c r="N122" s="7" t="n"/>
      <c r="O122" s="7" t="n"/>
      <c r="P122" s="7" t="n"/>
      <c r="Q122" s="7" t="n"/>
      <c r="R122" s="7" t="n"/>
      <c r="S122" s="7" t="n"/>
      <c r="T122" s="7" t="n"/>
      <c r="U122" s="7" t="n"/>
      <c r="V122" s="7" t="n"/>
      <c r="W122" s="7" t="n"/>
      <c r="Z122" s="7" t="n"/>
      <c r="AA122" s="7" t="n"/>
      <c r="AB122" s="3" t="n"/>
      <c r="AC122" s="3" t="n"/>
      <c r="AD122" s="3" t="n"/>
      <c r="AE122" s="7" t="n"/>
      <c r="AF122" s="7" t="n"/>
      <c r="AG122" s="7" t="n"/>
      <c r="AH122" s="7" t="n"/>
      <c r="AI122" s="7" t="n"/>
      <c r="AJ122" s="7" t="n"/>
      <c r="AK122" s="7" t="n"/>
      <c r="AL122" s="7" t="n"/>
      <c r="AM122" s="7" t="n"/>
      <c r="AN122" s="7" t="n"/>
      <c r="AO122" s="7" t="n"/>
      <c r="AP122" s="7" t="n"/>
      <c r="AQ122" s="7" t="n"/>
      <c r="AR122" s="7" t="n"/>
      <c r="AS122" s="7" t="n"/>
      <c r="AT122" s="7" t="n"/>
      <c r="AU122" s="7" t="n"/>
    </row>
    <row r="123" ht="15.75" customHeight="1" s="19">
      <c r="A123" s="5" t="n"/>
      <c r="B123" s="7" t="n"/>
      <c r="C123" s="7" t="n"/>
      <c r="D123" s="3" t="n"/>
      <c r="E123" s="3" t="n"/>
      <c r="F123" s="3" t="n"/>
      <c r="G123" s="7" t="n"/>
      <c r="H123" s="7" t="n"/>
      <c r="I123" s="7" t="n"/>
      <c r="J123" s="7" t="n"/>
      <c r="K123" s="7" t="n"/>
      <c r="L123" s="7" t="n"/>
      <c r="M123" s="7" t="n"/>
      <c r="N123" s="7" t="n"/>
      <c r="O123" s="7" t="n"/>
      <c r="P123" s="7" t="n"/>
      <c r="Q123" s="7" t="n"/>
      <c r="R123" s="7" t="n"/>
      <c r="S123" s="7" t="n"/>
      <c r="T123" s="7" t="n"/>
      <c r="U123" s="7" t="n"/>
      <c r="V123" s="7" t="n"/>
      <c r="W123" s="7" t="n"/>
      <c r="Z123" s="7" t="n"/>
      <c r="AA123" s="7" t="n"/>
      <c r="AB123" s="3" t="n"/>
      <c r="AC123" s="3" t="n"/>
      <c r="AD123" s="3" t="n"/>
      <c r="AE123" s="7" t="n"/>
      <c r="AF123" s="7" t="n"/>
      <c r="AG123" s="7" t="n"/>
      <c r="AH123" s="7" t="n"/>
      <c r="AI123" s="7" t="n"/>
      <c r="AJ123" s="7" t="n"/>
      <c r="AK123" s="7" t="n"/>
      <c r="AL123" s="7" t="n"/>
      <c r="AM123" s="7" t="n"/>
      <c r="AN123" s="7" t="n"/>
      <c r="AO123" s="7" t="n"/>
      <c r="AP123" s="7" t="n"/>
      <c r="AQ123" s="7" t="n"/>
      <c r="AR123" s="7" t="n"/>
      <c r="AS123" s="7" t="n"/>
      <c r="AT123" s="7" t="n"/>
      <c r="AU123" s="7" t="n"/>
    </row>
    <row r="124" ht="15.75" customHeight="1" s="19">
      <c r="A124" s="5" t="n"/>
      <c r="B124" s="7" t="n"/>
      <c r="C124" s="7" t="n"/>
      <c r="D124" s="3" t="n"/>
      <c r="E124" s="3" t="n"/>
      <c r="F124" s="3" t="n"/>
      <c r="G124" s="7" t="n"/>
      <c r="H124" s="7" t="n"/>
      <c r="I124" s="7" t="n"/>
      <c r="J124" s="7" t="n"/>
      <c r="K124" s="7" t="n"/>
      <c r="L124" s="7" t="n"/>
      <c r="M124" s="7" t="n"/>
      <c r="N124" s="7" t="n"/>
      <c r="O124" s="7" t="n"/>
      <c r="P124" s="7" t="n"/>
      <c r="Q124" s="7" t="n"/>
      <c r="R124" s="7" t="n"/>
      <c r="S124" s="7" t="n"/>
      <c r="T124" s="7" t="n"/>
      <c r="U124" s="7" t="n"/>
      <c r="V124" s="7" t="n"/>
      <c r="W124" s="7" t="n"/>
      <c r="Z124" s="7" t="n"/>
      <c r="AA124" s="7" t="n"/>
      <c r="AB124" s="3" t="n"/>
      <c r="AC124" s="3" t="n"/>
      <c r="AD124" s="3" t="n"/>
      <c r="AE124" s="7" t="n"/>
      <c r="AF124" s="7" t="n"/>
      <c r="AG124" s="7" t="n"/>
      <c r="AH124" s="7" t="n"/>
      <c r="AI124" s="7" t="n"/>
      <c r="AJ124" s="7" t="n"/>
      <c r="AK124" s="7" t="n"/>
      <c r="AL124" s="7" t="n"/>
      <c r="AM124" s="7" t="n"/>
      <c r="AN124" s="7" t="n"/>
      <c r="AO124" s="7" t="n"/>
      <c r="AP124" s="7" t="n"/>
      <c r="AQ124" s="7" t="n"/>
      <c r="AR124" s="7" t="n"/>
      <c r="AS124" s="7" t="n"/>
      <c r="AT124" s="7" t="n"/>
      <c r="AU124" s="7" t="n"/>
    </row>
    <row r="125" ht="15.75" customHeight="1" s="19">
      <c r="A125" s="5" t="n"/>
      <c r="B125" s="7" t="n"/>
      <c r="C125" s="7" t="n"/>
      <c r="D125" s="3" t="n"/>
      <c r="E125" s="3" t="n"/>
      <c r="F125" s="3" t="n"/>
      <c r="G125" s="7" t="n"/>
      <c r="H125" s="7" t="n"/>
      <c r="I125" s="7" t="n"/>
      <c r="J125" s="7" t="n"/>
      <c r="K125" s="7" t="n"/>
      <c r="L125" s="7" t="n"/>
      <c r="M125" s="7" t="n"/>
      <c r="N125" s="7" t="n"/>
      <c r="O125" s="7" t="n"/>
      <c r="P125" s="7" t="n"/>
      <c r="Q125" s="7" t="n"/>
      <c r="R125" s="7" t="n"/>
      <c r="S125" s="7" t="n"/>
      <c r="T125" s="7" t="n"/>
      <c r="U125" s="7" t="n"/>
      <c r="V125" s="7" t="n"/>
      <c r="W125" s="7" t="n"/>
      <c r="Z125" s="7" t="n"/>
      <c r="AA125" s="7" t="n"/>
      <c r="AB125" s="3" t="n"/>
      <c r="AC125" s="3" t="n"/>
      <c r="AD125" s="3" t="n"/>
      <c r="AE125" s="7" t="n"/>
      <c r="AF125" s="7" t="n"/>
      <c r="AG125" s="7" t="n"/>
      <c r="AH125" s="7" t="n"/>
      <c r="AI125" s="7" t="n"/>
      <c r="AJ125" s="7" t="n"/>
      <c r="AK125" s="7" t="n"/>
      <c r="AL125" s="7" t="n"/>
      <c r="AM125" s="7" t="n"/>
      <c r="AN125" s="7" t="n"/>
      <c r="AO125" s="7" t="n"/>
      <c r="AP125" s="7" t="n"/>
      <c r="AQ125" s="7" t="n"/>
      <c r="AR125" s="7" t="n"/>
      <c r="AS125" s="7" t="n"/>
      <c r="AT125" s="7" t="n"/>
      <c r="AU125" s="7" t="n"/>
    </row>
    <row r="126" ht="15.75" customHeight="1" s="19">
      <c r="A126" s="5" t="n"/>
      <c r="B126" s="7" t="n"/>
      <c r="C126" s="3" t="n"/>
      <c r="D126" s="3" t="n"/>
      <c r="E126" s="3" t="n"/>
      <c r="F126" s="3" t="n"/>
      <c r="G126" s="7" t="n"/>
      <c r="H126" s="7" t="n"/>
      <c r="I126" s="7" t="n"/>
      <c r="J126" s="7" t="n"/>
      <c r="K126" s="7" t="n"/>
      <c r="L126" s="7" t="n"/>
      <c r="M126" s="7" t="n"/>
      <c r="N126" s="7" t="n"/>
      <c r="O126" s="7" t="n"/>
      <c r="P126" s="7" t="n"/>
      <c r="Q126" s="7" t="n"/>
      <c r="R126" s="7" t="n"/>
      <c r="S126" s="7" t="n"/>
      <c r="T126" s="7" t="n"/>
      <c r="U126" s="7" t="n"/>
      <c r="V126" s="7" t="n"/>
      <c r="W126" s="7" t="n"/>
      <c r="Z126" s="7" t="n"/>
      <c r="AA126" s="3" t="n"/>
      <c r="AB126" s="3" t="n"/>
      <c r="AC126" s="3" t="n"/>
      <c r="AD126" s="3" t="n"/>
      <c r="AE126" s="7" t="n"/>
      <c r="AF126" s="7" t="n"/>
      <c r="AG126" s="7" t="n"/>
      <c r="AH126" s="7" t="n"/>
      <c r="AI126" s="7" t="n"/>
      <c r="AJ126" s="7" t="n"/>
      <c r="AK126" s="7" t="n"/>
      <c r="AL126" s="7" t="n"/>
      <c r="AM126" s="7" t="n"/>
      <c r="AN126" s="7" t="n"/>
      <c r="AO126" s="7" t="n"/>
      <c r="AP126" s="7" t="n"/>
      <c r="AQ126" s="7" t="n"/>
      <c r="AR126" s="7" t="n"/>
      <c r="AS126" s="7" t="n"/>
      <c r="AT126" s="7" t="n"/>
      <c r="AU126" s="7" t="n"/>
    </row>
    <row r="127" ht="15.75" customHeight="1" s="19">
      <c r="A127" s="5" t="n"/>
      <c r="B127" s="7" t="n"/>
      <c r="C127" s="3" t="n"/>
      <c r="D127" s="3" t="n"/>
      <c r="E127" s="3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7" t="n"/>
      <c r="O127" s="7" t="n"/>
      <c r="P127" s="7" t="n"/>
      <c r="Q127" s="7" t="n"/>
      <c r="R127" s="7" t="n"/>
      <c r="S127" s="7" t="n"/>
      <c r="T127" s="7" t="n"/>
      <c r="U127" s="7" t="n"/>
      <c r="V127" s="7" t="n"/>
      <c r="W127" s="7" t="n"/>
      <c r="Z127" s="7" t="n"/>
      <c r="AA127" s="3" t="n"/>
      <c r="AB127" s="3" t="n"/>
      <c r="AC127" s="3" t="n"/>
      <c r="AD127" s="7" t="n"/>
      <c r="AE127" s="7" t="n"/>
      <c r="AF127" s="7" t="n"/>
      <c r="AG127" s="7" t="n"/>
      <c r="AH127" s="7" t="n"/>
      <c r="AI127" s="7" t="n"/>
      <c r="AJ127" s="7" t="n"/>
      <c r="AK127" s="7" t="n"/>
      <c r="AL127" s="7" t="n"/>
      <c r="AM127" s="7" t="n"/>
      <c r="AN127" s="7" t="n"/>
      <c r="AO127" s="7" t="n"/>
      <c r="AP127" s="7" t="n"/>
      <c r="AQ127" s="7" t="n"/>
      <c r="AR127" s="7" t="n"/>
      <c r="AS127" s="7" t="n"/>
      <c r="AT127" s="7" t="n"/>
      <c r="AU127" s="7" t="n"/>
    </row>
    <row r="128" ht="15.75" customHeight="1" s="19">
      <c r="A128" s="5" t="n"/>
      <c r="B128" s="7" t="n"/>
      <c r="C128" s="3" t="n"/>
      <c r="D128" s="3" t="n"/>
      <c r="E128" s="3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7" t="n"/>
      <c r="O128" s="7" t="n"/>
      <c r="P128" s="7" t="n"/>
      <c r="Q128" s="7" t="n"/>
      <c r="R128" s="7" t="n"/>
      <c r="S128" s="7" t="n"/>
      <c r="T128" s="7" t="n"/>
      <c r="U128" s="7" t="n"/>
      <c r="V128" s="7" t="n"/>
      <c r="W128" s="7" t="n"/>
      <c r="Z128" s="7" t="n"/>
      <c r="AA128" s="3" t="n"/>
      <c r="AB128" s="3" t="n"/>
      <c r="AC128" s="3" t="n"/>
      <c r="AD128" s="7" t="n"/>
      <c r="AE128" s="7" t="n"/>
      <c r="AF128" s="7" t="n"/>
      <c r="AG128" s="7" t="n"/>
      <c r="AH128" s="7" t="n"/>
      <c r="AI128" s="7" t="n"/>
      <c r="AJ128" s="7" t="n"/>
      <c r="AK128" s="7" t="n"/>
      <c r="AL128" s="7" t="n"/>
      <c r="AM128" s="7" t="n"/>
      <c r="AN128" s="7" t="n"/>
      <c r="AO128" s="7" t="n"/>
      <c r="AP128" s="7" t="n"/>
      <c r="AQ128" s="7" t="n"/>
      <c r="AR128" s="7" t="n"/>
      <c r="AS128" s="7" t="n"/>
      <c r="AT128" s="7" t="n"/>
      <c r="AU128" s="7" t="n"/>
    </row>
    <row r="129" ht="15.75" customHeight="1" s="19">
      <c r="A129" s="5" t="n"/>
      <c r="B129" s="7" t="n"/>
      <c r="C129" s="3" t="n"/>
      <c r="D129" s="3" t="n"/>
      <c r="E129" s="3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7" t="n"/>
      <c r="O129" s="7" t="n"/>
      <c r="P129" s="7" t="n"/>
      <c r="Q129" s="7" t="n"/>
      <c r="R129" s="7" t="n"/>
      <c r="S129" s="7" t="n"/>
      <c r="T129" s="7" t="n"/>
      <c r="U129" s="7" t="n"/>
      <c r="V129" s="7" t="n"/>
      <c r="W129" s="7" t="n"/>
      <c r="Z129" s="7" t="n"/>
      <c r="AA129" s="3" t="n"/>
      <c r="AB129" s="3" t="n"/>
      <c r="AC129" s="3" t="n"/>
      <c r="AD129" s="7" t="n"/>
      <c r="AE129" s="7" t="n"/>
      <c r="AF129" s="7" t="n"/>
      <c r="AG129" s="7" t="n"/>
      <c r="AH129" s="7" t="n"/>
      <c r="AI129" s="7" t="n"/>
      <c r="AJ129" s="7" t="n"/>
      <c r="AK129" s="7" t="n"/>
      <c r="AL129" s="7" t="n"/>
      <c r="AM129" s="7" t="n"/>
      <c r="AN129" s="7" t="n"/>
      <c r="AO129" s="7" t="n"/>
      <c r="AP129" s="7" t="n"/>
      <c r="AQ129" s="7" t="n"/>
      <c r="AR129" s="7" t="n"/>
      <c r="AS129" s="7" t="n"/>
      <c r="AT129" s="7" t="n"/>
      <c r="AU129" s="7" t="n"/>
    </row>
    <row r="130" ht="15.75" customHeight="1" s="19">
      <c r="A130" s="5" t="n"/>
      <c r="B130" s="7" t="n"/>
      <c r="C130" s="3" t="n"/>
      <c r="D130" s="3" t="n"/>
      <c r="E130" s="3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7" t="n"/>
      <c r="O130" s="7" t="n"/>
      <c r="P130" s="7" t="n"/>
      <c r="Q130" s="7" t="n"/>
      <c r="R130" s="7" t="n"/>
      <c r="S130" s="7" t="n"/>
      <c r="T130" s="7" t="n"/>
      <c r="U130" s="7" t="n"/>
      <c r="V130" s="7" t="n"/>
      <c r="W130" s="7" t="n"/>
      <c r="Z130" s="7" t="n"/>
      <c r="AA130" s="3" t="n"/>
      <c r="AB130" s="3" t="n"/>
      <c r="AC130" s="3" t="n"/>
      <c r="AD130" s="7" t="n"/>
      <c r="AE130" s="7" t="n"/>
      <c r="AF130" s="7" t="n"/>
      <c r="AG130" s="7" t="n"/>
      <c r="AH130" s="7" t="n"/>
      <c r="AI130" s="7" t="n"/>
      <c r="AJ130" s="7" t="n"/>
      <c r="AK130" s="7" t="n"/>
      <c r="AL130" s="7" t="n"/>
      <c r="AM130" s="7" t="n"/>
      <c r="AN130" s="7" t="n"/>
      <c r="AO130" s="7" t="n"/>
      <c r="AP130" s="7" t="n"/>
      <c r="AQ130" s="7" t="n"/>
      <c r="AR130" s="7" t="n"/>
      <c r="AS130" s="7" t="n"/>
      <c r="AT130" s="7" t="n"/>
      <c r="AU130" s="7" t="n"/>
    </row>
    <row r="131" ht="15.75" customHeight="1" s="19">
      <c r="A131" s="5" t="n"/>
      <c r="B131" s="3" t="n"/>
      <c r="C131" s="3" t="n"/>
      <c r="D131" s="3" t="n"/>
      <c r="E131" s="3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7" t="n"/>
      <c r="O131" s="7" t="n"/>
      <c r="P131" s="7" t="n"/>
      <c r="Q131" s="7" t="n"/>
      <c r="R131" s="7" t="n"/>
      <c r="S131" s="7" t="n"/>
      <c r="T131" s="7" t="n"/>
      <c r="U131" s="7" t="n"/>
      <c r="V131" s="7" t="n"/>
      <c r="W131" s="7" t="n"/>
      <c r="Z131" s="3" t="n"/>
      <c r="AA131" s="3" t="n"/>
      <c r="AB131" s="3" t="n"/>
      <c r="AC131" s="3" t="n"/>
      <c r="AD131" s="7" t="n"/>
      <c r="AE131" s="7" t="n"/>
      <c r="AF131" s="7" t="n"/>
      <c r="AG131" s="7" t="n"/>
      <c r="AH131" s="7" t="n"/>
      <c r="AI131" s="7" t="n"/>
      <c r="AJ131" s="7" t="n"/>
      <c r="AK131" s="7" t="n"/>
      <c r="AL131" s="7" t="n"/>
      <c r="AM131" s="7" t="n"/>
      <c r="AN131" s="7" t="n"/>
      <c r="AO131" s="7" t="n"/>
      <c r="AP131" s="7" t="n"/>
      <c r="AQ131" s="7" t="n"/>
      <c r="AR131" s="7" t="n"/>
      <c r="AS131" s="7" t="n"/>
      <c r="AT131" s="7" t="n"/>
      <c r="AU131" s="7" t="n"/>
    </row>
    <row r="132" ht="15.75" customHeight="1" s="19">
      <c r="A132" s="5" t="n"/>
      <c r="B132" s="3" t="n"/>
      <c r="C132" s="3" t="n"/>
      <c r="D132" s="3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7" t="n"/>
      <c r="O132" s="7" t="n"/>
      <c r="P132" s="7" t="n"/>
      <c r="Q132" s="7" t="n"/>
      <c r="R132" s="7" t="n"/>
      <c r="S132" s="7" t="n"/>
      <c r="T132" s="7" t="n"/>
      <c r="U132" s="7" t="n"/>
      <c r="V132" s="7" t="n"/>
      <c r="W132" s="7" t="n"/>
      <c r="Z132" s="3" t="n"/>
      <c r="AA132" s="3" t="n"/>
      <c r="AB132" s="3" t="n"/>
      <c r="AC132" s="7" t="n"/>
      <c r="AD132" s="7" t="n"/>
      <c r="AE132" s="7" t="n"/>
      <c r="AF132" s="7" t="n"/>
      <c r="AG132" s="7" t="n"/>
      <c r="AH132" s="7" t="n"/>
      <c r="AI132" s="7" t="n"/>
      <c r="AJ132" s="7" t="n"/>
      <c r="AK132" s="7" t="n"/>
      <c r="AL132" s="7" t="n"/>
      <c r="AM132" s="7" t="n"/>
      <c r="AN132" s="7" t="n"/>
      <c r="AO132" s="7" t="n"/>
      <c r="AP132" s="7" t="n"/>
      <c r="AQ132" s="7" t="n"/>
      <c r="AR132" s="7" t="n"/>
      <c r="AS132" s="7" t="n"/>
      <c r="AT132" s="7" t="n"/>
      <c r="AU132" s="7" t="n"/>
    </row>
    <row r="133" ht="15.75" customHeight="1" s="19">
      <c r="A133" s="5" t="n"/>
      <c r="B133" s="3" t="n"/>
      <c r="C133" s="3" t="n"/>
      <c r="D133" s="3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7" t="n"/>
      <c r="O133" s="7" t="n"/>
      <c r="P133" s="7" t="n"/>
      <c r="Q133" s="7" t="n"/>
      <c r="R133" s="7" t="n"/>
      <c r="S133" s="7" t="n"/>
      <c r="T133" s="7" t="n"/>
      <c r="U133" s="7" t="n"/>
      <c r="V133" s="7" t="n"/>
      <c r="W133" s="7" t="n"/>
      <c r="Z133" s="3" t="n"/>
      <c r="AA133" s="3" t="n"/>
      <c r="AB133" s="3" t="n"/>
      <c r="AC133" s="7" t="n"/>
      <c r="AD133" s="7" t="n"/>
      <c r="AE133" s="7" t="n"/>
      <c r="AF133" s="7" t="n"/>
      <c r="AG133" s="7" t="n"/>
      <c r="AH133" s="7" t="n"/>
      <c r="AI133" s="7" t="n"/>
      <c r="AJ133" s="7" t="n"/>
      <c r="AK133" s="7" t="n"/>
      <c r="AL133" s="7" t="n"/>
      <c r="AM133" s="7" t="n"/>
      <c r="AN133" s="7" t="n"/>
      <c r="AO133" s="7" t="n"/>
      <c r="AP133" s="7" t="n"/>
      <c r="AQ133" s="7" t="n"/>
      <c r="AR133" s="7" t="n"/>
      <c r="AS133" s="7" t="n"/>
      <c r="AT133" s="7" t="n"/>
      <c r="AU133" s="7" t="n"/>
    </row>
    <row r="134" ht="15.75" customHeight="1" s="19">
      <c r="A134" s="5" t="n"/>
      <c r="B134" s="3" t="n"/>
      <c r="C134" s="3" t="n"/>
      <c r="D134" s="3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7" t="n"/>
      <c r="O134" s="7" t="n"/>
      <c r="P134" s="7" t="n"/>
      <c r="Q134" s="7" t="n"/>
      <c r="R134" s="7" t="n"/>
      <c r="S134" s="7" t="n"/>
      <c r="T134" s="7" t="n"/>
      <c r="U134" s="7" t="n"/>
      <c r="V134" s="7" t="n"/>
      <c r="W134" s="7" t="n"/>
      <c r="Z134" s="3" t="n"/>
      <c r="AA134" s="3" t="n"/>
      <c r="AB134" s="3" t="n"/>
      <c r="AC134" s="7" t="n"/>
      <c r="AD134" s="7" t="n"/>
      <c r="AE134" s="7" t="n"/>
      <c r="AF134" s="7" t="n"/>
      <c r="AG134" s="7" t="n"/>
      <c r="AH134" s="7" t="n"/>
      <c r="AI134" s="7" t="n"/>
      <c r="AJ134" s="7" t="n"/>
      <c r="AK134" s="7" t="n"/>
      <c r="AL134" s="7" t="n"/>
      <c r="AM134" s="7" t="n"/>
      <c r="AN134" s="7" t="n"/>
      <c r="AO134" s="7" t="n"/>
      <c r="AP134" s="7" t="n"/>
      <c r="AQ134" s="7" t="n"/>
      <c r="AR134" s="7" t="n"/>
      <c r="AS134" s="7" t="n"/>
      <c r="AT134" s="7" t="n"/>
      <c r="AU134" s="7" t="n"/>
    </row>
    <row r="135" ht="15.75" customHeight="1" s="19">
      <c r="A135" s="5" t="n"/>
      <c r="B135" s="3" t="n"/>
      <c r="C135" s="3" t="n"/>
      <c r="D135" s="3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7" t="n"/>
      <c r="O135" s="7" t="n"/>
      <c r="P135" s="7" t="n"/>
      <c r="Q135" s="7" t="n"/>
      <c r="R135" s="7" t="n"/>
      <c r="S135" s="7" t="n"/>
      <c r="T135" s="7" t="n"/>
      <c r="U135" s="7" t="n"/>
      <c r="V135" s="7" t="n"/>
      <c r="W135" s="7" t="n"/>
      <c r="Z135" s="3" t="n"/>
      <c r="AA135" s="3" t="n"/>
      <c r="AB135" s="3" t="n"/>
      <c r="AC135" s="7" t="n"/>
      <c r="AD135" s="7" t="n"/>
      <c r="AE135" s="7" t="n"/>
      <c r="AF135" s="7" t="n"/>
      <c r="AG135" s="7" t="n"/>
      <c r="AH135" s="7" t="n"/>
      <c r="AI135" s="7" t="n"/>
      <c r="AJ135" s="7" t="n"/>
      <c r="AK135" s="7" t="n"/>
      <c r="AL135" s="7" t="n"/>
      <c r="AM135" s="7" t="n"/>
      <c r="AN135" s="7" t="n"/>
      <c r="AO135" s="7" t="n"/>
      <c r="AP135" s="7" t="n"/>
      <c r="AQ135" s="7" t="n"/>
      <c r="AR135" s="7" t="n"/>
      <c r="AS135" s="7" t="n"/>
      <c r="AT135" s="7" t="n"/>
      <c r="AU135" s="7" t="n"/>
    </row>
    <row r="136" ht="15.75" customHeight="1" s="19">
      <c r="A136" s="5" t="n"/>
      <c r="B136" s="3" t="n"/>
      <c r="C136" s="3" t="n"/>
      <c r="D136" s="3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7" t="n"/>
      <c r="O136" s="7" t="n"/>
      <c r="P136" s="7" t="n"/>
      <c r="Q136" s="7" t="n"/>
      <c r="R136" s="7" t="n"/>
      <c r="S136" s="7" t="n"/>
      <c r="T136" s="7" t="n"/>
      <c r="U136" s="7" t="n"/>
      <c r="V136" s="7" t="n"/>
      <c r="W136" s="7" t="n"/>
      <c r="Z136" s="3" t="n"/>
      <c r="AA136" s="3" t="n"/>
      <c r="AB136" s="3" t="n"/>
      <c r="AC136" s="7" t="n"/>
      <c r="AD136" s="7" t="n"/>
      <c r="AE136" s="7" t="n"/>
      <c r="AF136" s="7" t="n"/>
      <c r="AG136" s="7" t="n"/>
      <c r="AH136" s="7" t="n"/>
      <c r="AI136" s="7" t="n"/>
      <c r="AJ136" s="7" t="n"/>
      <c r="AK136" s="7" t="n"/>
      <c r="AL136" s="7" t="n"/>
      <c r="AM136" s="7" t="n"/>
      <c r="AN136" s="7" t="n"/>
      <c r="AO136" s="7" t="n"/>
      <c r="AP136" s="7" t="n"/>
      <c r="AQ136" s="7" t="n"/>
      <c r="AR136" s="7" t="n"/>
      <c r="AS136" s="7" t="n"/>
      <c r="AT136" s="7" t="n"/>
      <c r="AU136" s="7" t="n"/>
    </row>
    <row r="137" ht="15.75" customHeight="1" s="19">
      <c r="A137" s="5" t="n"/>
      <c r="B137" s="3" t="n"/>
      <c r="C137" s="3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7" t="n"/>
      <c r="O137" s="7" t="n"/>
      <c r="P137" s="7" t="n"/>
      <c r="Q137" s="7" t="n"/>
      <c r="R137" s="7" t="n"/>
      <c r="S137" s="7" t="n"/>
      <c r="T137" s="7" t="n"/>
      <c r="U137" s="7" t="n"/>
      <c r="V137" s="7" t="n"/>
      <c r="W137" s="7" t="n"/>
      <c r="Z137" s="3" t="n"/>
      <c r="AA137" s="3" t="n"/>
      <c r="AB137" s="7" t="n"/>
      <c r="AC137" s="7" t="n"/>
      <c r="AD137" s="7" t="n"/>
      <c r="AE137" s="7" t="n"/>
      <c r="AF137" s="7" t="n"/>
      <c r="AG137" s="7" t="n"/>
      <c r="AH137" s="7" t="n"/>
      <c r="AI137" s="7" t="n"/>
      <c r="AJ137" s="7" t="n"/>
      <c r="AK137" s="7" t="n"/>
      <c r="AL137" s="7" t="n"/>
      <c r="AM137" s="7" t="n"/>
      <c r="AN137" s="7" t="n"/>
      <c r="AO137" s="7" t="n"/>
      <c r="AP137" s="7" t="n"/>
      <c r="AQ137" s="7" t="n"/>
      <c r="AR137" s="7" t="n"/>
      <c r="AS137" s="7" t="n"/>
      <c r="AT137" s="7" t="n"/>
      <c r="AU137" s="7" t="n"/>
    </row>
    <row r="138" ht="15.75" customHeight="1" s="19">
      <c r="A138" s="5" t="n"/>
      <c r="B138" s="3" t="n"/>
      <c r="C138" s="3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7" t="n"/>
      <c r="O138" s="7" t="n"/>
      <c r="P138" s="7" t="n"/>
      <c r="Q138" s="7" t="n"/>
      <c r="R138" s="7" t="n"/>
      <c r="S138" s="7" t="n"/>
      <c r="T138" s="7" t="n"/>
      <c r="U138" s="7" t="n"/>
      <c r="V138" s="7" t="n"/>
      <c r="W138" s="7" t="n"/>
      <c r="Z138" s="3" t="n"/>
      <c r="AA138" s="3" t="n"/>
      <c r="AB138" s="7" t="n"/>
      <c r="AC138" s="7" t="n"/>
      <c r="AD138" s="7" t="n"/>
      <c r="AE138" s="7" t="n"/>
      <c r="AF138" s="7" t="n"/>
      <c r="AG138" s="7" t="n"/>
      <c r="AH138" s="7" t="n"/>
      <c r="AI138" s="7" t="n"/>
      <c r="AJ138" s="7" t="n"/>
      <c r="AK138" s="7" t="n"/>
      <c r="AL138" s="7" t="n"/>
      <c r="AM138" s="7" t="n"/>
      <c r="AN138" s="7" t="n"/>
      <c r="AO138" s="7" t="n"/>
      <c r="AP138" s="7" t="n"/>
      <c r="AQ138" s="7" t="n"/>
      <c r="AR138" s="7" t="n"/>
      <c r="AS138" s="7" t="n"/>
      <c r="AT138" s="7" t="n"/>
      <c r="AU138" s="7" t="n"/>
    </row>
    <row r="139" ht="15.75" customHeight="1" s="19">
      <c r="A139" s="5" t="n"/>
      <c r="B139" s="3" t="n"/>
      <c r="C139" s="3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7" t="n"/>
      <c r="O139" s="7" t="n"/>
      <c r="P139" s="7" t="n"/>
      <c r="Q139" s="7" t="n"/>
      <c r="R139" s="7" t="n"/>
      <c r="S139" s="7" t="n"/>
      <c r="T139" s="7" t="n"/>
      <c r="U139" s="7" t="n"/>
      <c r="V139" s="7" t="n"/>
      <c r="W139" s="7" t="n"/>
      <c r="Z139" s="3" t="n"/>
      <c r="AA139" s="3" t="n"/>
      <c r="AB139" s="7" t="n"/>
      <c r="AC139" s="7" t="n"/>
      <c r="AD139" s="7" t="n"/>
      <c r="AE139" s="7" t="n"/>
      <c r="AF139" s="7" t="n"/>
      <c r="AG139" s="7" t="n"/>
      <c r="AH139" s="7" t="n"/>
      <c r="AI139" s="7" t="n"/>
      <c r="AJ139" s="7" t="n"/>
      <c r="AK139" s="7" t="n"/>
      <c r="AL139" s="7" t="n"/>
      <c r="AM139" s="7" t="n"/>
      <c r="AN139" s="7" t="n"/>
      <c r="AO139" s="7" t="n"/>
      <c r="AP139" s="7" t="n"/>
      <c r="AQ139" s="7" t="n"/>
      <c r="AR139" s="7" t="n"/>
      <c r="AS139" s="7" t="n"/>
      <c r="AT139" s="7" t="n"/>
      <c r="AU139" s="7" t="n"/>
    </row>
    <row r="140" ht="15.75" customHeight="1" s="19">
      <c r="A140" s="5" t="n"/>
      <c r="B140" s="3" t="n"/>
      <c r="C140" s="3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7" t="n"/>
      <c r="O140" s="7" t="n"/>
      <c r="P140" s="7" t="n"/>
      <c r="Q140" s="7" t="n"/>
      <c r="R140" s="7" t="n"/>
      <c r="S140" s="7" t="n"/>
      <c r="T140" s="7" t="n"/>
      <c r="U140" s="7" t="n"/>
      <c r="V140" s="7" t="n"/>
      <c r="W140" s="7" t="n"/>
      <c r="Z140" s="3" t="n"/>
      <c r="AA140" s="3" t="n"/>
      <c r="AB140" s="7" t="n"/>
      <c r="AC140" s="7" t="n"/>
      <c r="AD140" s="7" t="n"/>
      <c r="AE140" s="7" t="n"/>
      <c r="AF140" s="7" t="n"/>
      <c r="AG140" s="7" t="n"/>
      <c r="AH140" s="7" t="n"/>
      <c r="AI140" s="7" t="n"/>
      <c r="AJ140" s="7" t="n"/>
      <c r="AK140" s="7" t="n"/>
      <c r="AL140" s="7" t="n"/>
      <c r="AM140" s="7" t="n"/>
      <c r="AN140" s="7" t="n"/>
      <c r="AO140" s="7" t="n"/>
      <c r="AP140" s="7" t="n"/>
      <c r="AQ140" s="7" t="n"/>
      <c r="AR140" s="7" t="n"/>
      <c r="AS140" s="7" t="n"/>
      <c r="AT140" s="7" t="n"/>
      <c r="AU140" s="7" t="n"/>
    </row>
    <row r="141" ht="15.75" customHeight="1" s="19">
      <c r="A141" s="5" t="n"/>
      <c r="B141" s="3" t="n"/>
      <c r="C141" s="3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7" t="n"/>
      <c r="O141" s="7" t="n"/>
      <c r="P141" s="7" t="n"/>
      <c r="Q141" s="7" t="n"/>
      <c r="R141" s="7" t="n"/>
      <c r="S141" s="7" t="n"/>
      <c r="T141" s="7" t="n"/>
      <c r="U141" s="7" t="n"/>
      <c r="V141" s="7" t="n"/>
      <c r="W141" s="7" t="n"/>
      <c r="Z141" s="3" t="n"/>
      <c r="AA141" s="3" t="n"/>
      <c r="AB141" s="7" t="n"/>
      <c r="AC141" s="7" t="n"/>
      <c r="AD141" s="7" t="n"/>
      <c r="AE141" s="7" t="n"/>
      <c r="AF141" s="7" t="n"/>
      <c r="AG141" s="7" t="n"/>
      <c r="AH141" s="7" t="n"/>
      <c r="AI141" s="7" t="n"/>
      <c r="AJ141" s="7" t="n"/>
      <c r="AK141" s="7" t="n"/>
      <c r="AL141" s="7" t="n"/>
      <c r="AM141" s="7" t="n"/>
      <c r="AN141" s="7" t="n"/>
      <c r="AO141" s="7" t="n"/>
      <c r="AP141" s="7" t="n"/>
      <c r="AQ141" s="7" t="n"/>
      <c r="AR141" s="7" t="n"/>
      <c r="AS141" s="7" t="n"/>
      <c r="AT141" s="7" t="n"/>
      <c r="AU141" s="7" t="n"/>
    </row>
    <row r="142" ht="15.75" customHeight="1" s="19">
      <c r="A142" s="5" t="n"/>
      <c r="B142" s="3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7" t="n"/>
      <c r="O142" s="7" t="n"/>
      <c r="P142" s="7" t="n"/>
      <c r="Q142" s="7" t="n"/>
      <c r="R142" s="7" t="n"/>
      <c r="S142" s="7" t="n"/>
      <c r="T142" s="7" t="n"/>
      <c r="U142" s="7" t="n"/>
      <c r="V142" s="7" t="n"/>
      <c r="W142" s="7" t="n"/>
      <c r="Z142" s="3" t="n"/>
      <c r="AA142" s="7" t="n"/>
      <c r="AB142" s="7" t="n"/>
      <c r="AC142" s="7" t="n"/>
      <c r="AD142" s="7" t="n"/>
      <c r="AE142" s="7" t="n"/>
      <c r="AF142" s="7" t="n"/>
      <c r="AG142" s="7" t="n"/>
      <c r="AH142" s="7" t="n"/>
      <c r="AI142" s="7" t="n"/>
      <c r="AJ142" s="7" t="n"/>
      <c r="AK142" s="7" t="n"/>
      <c r="AL142" s="7" t="n"/>
      <c r="AM142" s="7" t="n"/>
      <c r="AN142" s="7" t="n"/>
      <c r="AO142" s="7" t="n"/>
      <c r="AP142" s="7" t="n"/>
      <c r="AQ142" s="7" t="n"/>
      <c r="AR142" s="7" t="n"/>
      <c r="AS142" s="7" t="n"/>
      <c r="AT142" s="7" t="n"/>
      <c r="AU142" s="7" t="n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>
  <sheetPr codeName="Sheet25">
    <outlinePr summaryBelow="1" summaryRight="1"/>
    <pageSetUpPr/>
  </sheetPr>
  <dimension ref="A1:AC22"/>
  <sheetViews>
    <sheetView workbookViewId="0">
      <selection activeCell="K33" sqref="K33"/>
    </sheetView>
  </sheetViews>
  <sheetFormatPr baseColWidth="8" defaultColWidth="8.85546875" defaultRowHeight="15" outlineLevelCol="0"/>
  <cols>
    <col width="4.85546875" bestFit="1" customWidth="1" style="19" min="1" max="1"/>
    <col width="4.85546875" customWidth="1" style="19" min="2" max="2"/>
    <col width="5.85546875" customWidth="1" style="19" min="3" max="3"/>
    <col width="5.85546875" bestFit="1" customWidth="1" style="19" min="4" max="4"/>
    <col width="6.7109375" bestFit="1" customWidth="1" style="19" min="5" max="7"/>
    <col width="6.7109375" customWidth="1" style="19" min="8" max="8"/>
    <col width="6.28515625" customWidth="1" style="19" min="9" max="9"/>
    <col width="7.140625" customWidth="1" style="19" min="10" max="10"/>
    <col width="7.28515625" customWidth="1" style="19" min="11" max="11"/>
    <col width="7.140625" customWidth="1" style="19" min="12" max="12"/>
    <col width="6.42578125" customWidth="1" style="19" min="13" max="13"/>
    <col width="6.5703125" customWidth="1" style="19" min="14" max="14"/>
    <col width="6.28515625" customWidth="1" style="19" min="15" max="16"/>
    <col width="6.7109375" customWidth="1" style="19" min="17" max="17"/>
    <col width="7" customWidth="1" style="19" min="18" max="18"/>
    <col width="5.7109375" customWidth="1" style="19" min="19" max="19"/>
    <col width="10.140625" bestFit="1" customWidth="1" style="19" min="20" max="27"/>
    <col width="9.7109375" bestFit="1" customWidth="1" style="19" min="28" max="28"/>
    <col width="13.140625" bestFit="1" customWidth="1" style="19" min="29" max="29"/>
  </cols>
  <sheetData>
    <row r="1">
      <c r="A1" t="inlineStr">
        <is>
          <t>Year</t>
        </is>
      </c>
      <c r="B1" t="inlineStr">
        <is>
          <t>Total</t>
        </is>
      </c>
      <c r="C1" t="inlineStr">
        <is>
          <t>&lt; 1 year</t>
        </is>
      </c>
      <c r="D1" t="inlineStr">
        <is>
          <t>1 year</t>
        </is>
      </c>
      <c r="E1" t="inlineStr">
        <is>
          <t>2 years</t>
        </is>
      </c>
      <c r="F1" t="inlineStr">
        <is>
          <t>3 years</t>
        </is>
      </c>
      <c r="G1" t="inlineStr">
        <is>
          <t>4 years</t>
        </is>
      </c>
      <c r="H1" t="inlineStr">
        <is>
          <t>under 5 years</t>
        </is>
      </c>
      <c r="I1" t="inlineStr">
        <is>
          <t>5-9 years</t>
        </is>
      </c>
      <c r="J1" t="inlineStr">
        <is>
          <t>10-14 years</t>
        </is>
      </c>
      <c r="K1" t="inlineStr">
        <is>
          <t>15-19 years</t>
        </is>
      </c>
      <c r="L1" t="inlineStr">
        <is>
          <t>20-24 years</t>
        </is>
      </c>
      <c r="M1" t="inlineStr">
        <is>
          <t>25-29 years</t>
        </is>
      </c>
      <c r="N1" t="inlineStr">
        <is>
          <t>30-34 years</t>
        </is>
      </c>
      <c r="O1" t="inlineStr">
        <is>
          <t>35-39 years</t>
        </is>
      </c>
      <c r="P1" t="inlineStr">
        <is>
          <t>40-44 years</t>
        </is>
      </c>
      <c r="Q1" t="inlineStr">
        <is>
          <t>45-49 years</t>
        </is>
      </c>
      <c r="R1" t="inlineStr">
        <is>
          <t>50-54 years</t>
        </is>
      </c>
      <c r="S1" t="inlineStr">
        <is>
          <t>55-59 years</t>
        </is>
      </c>
      <c r="T1" t="inlineStr">
        <is>
          <t>60-64 years</t>
        </is>
      </c>
      <c r="U1" t="inlineStr">
        <is>
          <t>65-69 years</t>
        </is>
      </c>
      <c r="V1" t="inlineStr">
        <is>
          <t>70-74 years</t>
        </is>
      </c>
      <c r="W1" t="inlineStr">
        <is>
          <t>75-79 years</t>
        </is>
      </c>
      <c r="X1" t="inlineStr">
        <is>
          <t>80-84 years</t>
        </is>
      </c>
      <c r="Y1" t="inlineStr">
        <is>
          <t>85-89 years</t>
        </is>
      </c>
      <c r="Z1" t="inlineStr">
        <is>
          <t>90-94 years</t>
        </is>
      </c>
      <c r="AA1" t="inlineStr">
        <is>
          <t>95-99 years</t>
        </is>
      </c>
      <c r="AB1" t="inlineStr">
        <is>
          <t>100+ years</t>
        </is>
      </c>
      <c r="AC1" t="inlineStr">
        <is>
          <t>Age not stated</t>
        </is>
      </c>
    </row>
    <row r="2">
      <c r="A2" t="n">
        <v>1999</v>
      </c>
      <c r="B2" t="n">
        <v>806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</v>
      </c>
      <c r="Q2" t="n">
        <v>0</v>
      </c>
      <c r="R2" t="n">
        <v>2</v>
      </c>
      <c r="S2" t="n">
        <v>7</v>
      </c>
      <c r="T2" t="n">
        <v>10</v>
      </c>
      <c r="U2" t="n">
        <v>34</v>
      </c>
      <c r="V2" t="n">
        <v>87</v>
      </c>
      <c r="W2" t="n">
        <v>152</v>
      </c>
      <c r="X2" t="n">
        <v>188</v>
      </c>
      <c r="Y2" t="n">
        <v>184</v>
      </c>
      <c r="Z2" t="n">
        <v>98</v>
      </c>
      <c r="AA2" t="n">
        <v>36</v>
      </c>
      <c r="AB2" t="n">
        <v>7</v>
      </c>
      <c r="AC2" t="n">
        <v>0</v>
      </c>
    </row>
    <row r="3">
      <c r="A3" t="n">
        <v>2000</v>
      </c>
      <c r="B3" t="n">
        <v>914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2</v>
      </c>
      <c r="R3" t="n">
        <v>3</v>
      </c>
      <c r="S3" t="n">
        <v>5</v>
      </c>
      <c r="T3" t="n">
        <v>12</v>
      </c>
      <c r="U3" t="n">
        <v>31</v>
      </c>
      <c r="V3" t="n">
        <v>91</v>
      </c>
      <c r="W3" t="n">
        <v>162</v>
      </c>
      <c r="X3" t="n">
        <v>212</v>
      </c>
      <c r="Y3" t="n">
        <v>221</v>
      </c>
      <c r="Z3" t="n">
        <v>127</v>
      </c>
      <c r="AA3" t="n">
        <v>39</v>
      </c>
      <c r="AB3" t="n">
        <v>9</v>
      </c>
      <c r="AC3" t="n">
        <v>0</v>
      </c>
    </row>
    <row r="4">
      <c r="A4" t="n">
        <v>2001</v>
      </c>
      <c r="B4" t="n">
        <v>1048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2</v>
      </c>
      <c r="R4" t="n">
        <v>2</v>
      </c>
      <c r="S4" t="n">
        <v>5</v>
      </c>
      <c r="T4" t="n">
        <v>13</v>
      </c>
      <c r="U4" t="n">
        <v>44</v>
      </c>
      <c r="V4" t="n">
        <v>79</v>
      </c>
      <c r="W4" t="n">
        <v>193</v>
      </c>
      <c r="X4" t="n">
        <v>275</v>
      </c>
      <c r="Y4" t="n">
        <v>257</v>
      </c>
      <c r="Z4" t="n">
        <v>134</v>
      </c>
      <c r="AA4" t="n">
        <v>32</v>
      </c>
      <c r="AB4" t="n">
        <v>12</v>
      </c>
      <c r="AC4" t="n">
        <v>0</v>
      </c>
    </row>
    <row r="5">
      <c r="A5" t="n">
        <v>2002</v>
      </c>
      <c r="B5" t="n">
        <v>1116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1</v>
      </c>
      <c r="O5" t="n">
        <v>2</v>
      </c>
      <c r="P5" t="n">
        <v>1</v>
      </c>
      <c r="Q5" t="n">
        <v>0</v>
      </c>
      <c r="R5" t="n">
        <v>3</v>
      </c>
      <c r="S5" t="n">
        <v>4</v>
      </c>
      <c r="T5" t="n">
        <v>14</v>
      </c>
      <c r="U5" t="n">
        <v>45</v>
      </c>
      <c r="V5" t="n">
        <v>93</v>
      </c>
      <c r="W5" t="n">
        <v>194</v>
      </c>
      <c r="X5" t="n">
        <v>288</v>
      </c>
      <c r="Y5" t="n">
        <v>248</v>
      </c>
      <c r="Z5" t="n">
        <v>152</v>
      </c>
      <c r="AA5" t="n">
        <v>56</v>
      </c>
      <c r="AB5" t="n">
        <v>15</v>
      </c>
      <c r="AC5" t="n">
        <v>0</v>
      </c>
    </row>
    <row r="6">
      <c r="A6" t="n">
        <v>2003</v>
      </c>
      <c r="B6" t="n">
        <v>1249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1</v>
      </c>
      <c r="R6" t="n">
        <v>1</v>
      </c>
      <c r="S6" t="n">
        <v>4</v>
      </c>
      <c r="T6" t="n">
        <v>15</v>
      </c>
      <c r="U6" t="n">
        <v>51</v>
      </c>
      <c r="V6" t="n">
        <v>111</v>
      </c>
      <c r="W6" t="n">
        <v>218</v>
      </c>
      <c r="X6" t="n">
        <v>320</v>
      </c>
      <c r="Y6" t="n">
        <v>273</v>
      </c>
      <c r="Z6" t="n">
        <v>178</v>
      </c>
      <c r="AA6" t="n">
        <v>67</v>
      </c>
      <c r="AB6" t="n">
        <v>10</v>
      </c>
      <c r="AC6" t="n">
        <v>0</v>
      </c>
    </row>
    <row r="7">
      <c r="A7" t="n">
        <v>2004</v>
      </c>
      <c r="B7" t="n">
        <v>1369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1</v>
      </c>
      <c r="Q7" t="n">
        <v>0</v>
      </c>
      <c r="R7" t="n">
        <v>1</v>
      </c>
      <c r="S7" t="n">
        <v>3</v>
      </c>
      <c r="T7" t="n">
        <v>18</v>
      </c>
      <c r="U7" t="n">
        <v>44</v>
      </c>
      <c r="V7" t="n">
        <v>114</v>
      </c>
      <c r="W7" t="n">
        <v>226</v>
      </c>
      <c r="X7" t="n">
        <v>343</v>
      </c>
      <c r="Y7" t="n">
        <v>325</v>
      </c>
      <c r="Z7" t="n">
        <v>216</v>
      </c>
      <c r="AA7" t="n">
        <v>62</v>
      </c>
      <c r="AB7" t="n">
        <v>16</v>
      </c>
      <c r="AC7" t="n">
        <v>0</v>
      </c>
    </row>
    <row r="8">
      <c r="A8" t="n">
        <v>2005</v>
      </c>
      <c r="B8" t="n">
        <v>1569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2</v>
      </c>
      <c r="R8" t="n">
        <v>2</v>
      </c>
      <c r="S8" t="n">
        <v>10</v>
      </c>
      <c r="T8" t="n">
        <v>12</v>
      </c>
      <c r="U8" t="n">
        <v>54</v>
      </c>
      <c r="V8" t="n">
        <v>129</v>
      </c>
      <c r="W8" t="n">
        <v>274</v>
      </c>
      <c r="X8" t="n">
        <v>383</v>
      </c>
      <c r="Y8" t="n">
        <v>378</v>
      </c>
      <c r="Z8" t="n">
        <v>235</v>
      </c>
      <c r="AA8" t="n">
        <v>77</v>
      </c>
      <c r="AB8" t="n">
        <v>13</v>
      </c>
      <c r="AC8" t="n">
        <v>0</v>
      </c>
    </row>
    <row r="9">
      <c r="A9" t="n">
        <v>2006</v>
      </c>
      <c r="B9" t="n">
        <v>1497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1</v>
      </c>
      <c r="Q9" t="n">
        <v>0</v>
      </c>
      <c r="R9" t="n">
        <v>3</v>
      </c>
      <c r="S9" t="n">
        <v>5</v>
      </c>
      <c r="T9" t="n">
        <v>21</v>
      </c>
      <c r="U9" t="n">
        <v>44</v>
      </c>
      <c r="V9" t="n">
        <v>119</v>
      </c>
      <c r="W9" t="n">
        <v>231</v>
      </c>
      <c r="X9" t="n">
        <v>363</v>
      </c>
      <c r="Y9" t="n">
        <v>366</v>
      </c>
      <c r="Z9" t="n">
        <v>244</v>
      </c>
      <c r="AA9" t="n">
        <v>89</v>
      </c>
      <c r="AB9" t="n">
        <v>11</v>
      </c>
      <c r="AC9" t="n">
        <v>0</v>
      </c>
    </row>
    <row r="10">
      <c r="A10" t="n">
        <v>2007</v>
      </c>
      <c r="B10" t="n">
        <v>1617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1</v>
      </c>
      <c r="R10" t="n">
        <v>2</v>
      </c>
      <c r="S10" t="n">
        <v>7</v>
      </c>
      <c r="T10" t="n">
        <v>21</v>
      </c>
      <c r="U10" t="n">
        <v>33</v>
      </c>
      <c r="V10" t="n">
        <v>140</v>
      </c>
      <c r="W10" t="n">
        <v>267</v>
      </c>
      <c r="X10" t="n">
        <v>376</v>
      </c>
      <c r="Y10" t="n">
        <v>402</v>
      </c>
      <c r="Z10" t="n">
        <v>258</v>
      </c>
      <c r="AA10" t="n">
        <v>88</v>
      </c>
      <c r="AB10" t="n">
        <v>21</v>
      </c>
      <c r="AC10" t="n">
        <v>1</v>
      </c>
    </row>
    <row r="11">
      <c r="A11" t="n">
        <v>2008</v>
      </c>
      <c r="B11" t="n">
        <v>1764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1</v>
      </c>
      <c r="N11" t="n">
        <v>0</v>
      </c>
      <c r="O11" t="n">
        <v>0</v>
      </c>
      <c r="P11" t="n">
        <v>0</v>
      </c>
      <c r="Q11" t="n">
        <v>0</v>
      </c>
      <c r="R11" t="n">
        <v>3</v>
      </c>
      <c r="S11" t="n">
        <v>11</v>
      </c>
      <c r="T11" t="n">
        <v>21</v>
      </c>
      <c r="U11" t="n">
        <v>71</v>
      </c>
      <c r="V11" t="n">
        <v>140</v>
      </c>
      <c r="W11" t="n">
        <v>279</v>
      </c>
      <c r="X11" t="n">
        <v>416</v>
      </c>
      <c r="Y11" t="n">
        <v>442</v>
      </c>
      <c r="Z11" t="n">
        <v>251</v>
      </c>
      <c r="AA11" t="n">
        <v>105</v>
      </c>
      <c r="AB11" t="n">
        <v>24</v>
      </c>
      <c r="AC11" t="n">
        <v>0</v>
      </c>
    </row>
    <row r="12">
      <c r="A12" t="n">
        <v>2009</v>
      </c>
      <c r="B12" t="n">
        <v>1834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2</v>
      </c>
      <c r="Q12" t="n">
        <v>1</v>
      </c>
      <c r="R12" t="n">
        <v>4</v>
      </c>
      <c r="S12" t="n">
        <v>13</v>
      </c>
      <c r="T12" t="n">
        <v>28</v>
      </c>
      <c r="U12" t="n">
        <v>58</v>
      </c>
      <c r="V12" t="n">
        <v>135</v>
      </c>
      <c r="W12" t="n">
        <v>305</v>
      </c>
      <c r="X12" t="n">
        <v>425</v>
      </c>
      <c r="Y12" t="n">
        <v>472</v>
      </c>
      <c r="Z12" t="n">
        <v>252</v>
      </c>
      <c r="AA12" t="n">
        <v>119</v>
      </c>
      <c r="AB12" t="n">
        <v>20</v>
      </c>
      <c r="AC12" t="n">
        <v>0</v>
      </c>
    </row>
    <row r="13">
      <c r="A13" t="n">
        <v>2010</v>
      </c>
      <c r="B13" t="n">
        <v>1922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1</v>
      </c>
      <c r="R13" t="n">
        <v>2</v>
      </c>
      <c r="S13" t="n">
        <v>7</v>
      </c>
      <c r="T13" t="n">
        <v>22</v>
      </c>
      <c r="U13" t="n">
        <v>51</v>
      </c>
      <c r="V13" t="n">
        <v>160</v>
      </c>
      <c r="W13" t="n">
        <v>308</v>
      </c>
      <c r="X13" t="n">
        <v>440</v>
      </c>
      <c r="Y13" t="n">
        <v>497</v>
      </c>
      <c r="Z13" t="n">
        <v>299</v>
      </c>
      <c r="AA13" t="n">
        <v>112</v>
      </c>
      <c r="AB13" t="n">
        <v>23</v>
      </c>
      <c r="AC13" t="n">
        <v>0</v>
      </c>
    </row>
    <row r="14">
      <c r="A14" t="n">
        <v>2011</v>
      </c>
      <c r="B14" t="n">
        <v>2038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2</v>
      </c>
      <c r="R14" t="n">
        <v>2</v>
      </c>
      <c r="S14" t="n">
        <v>8</v>
      </c>
      <c r="T14" t="n">
        <v>31</v>
      </c>
      <c r="U14" t="n">
        <v>63</v>
      </c>
      <c r="V14" t="n">
        <v>142</v>
      </c>
      <c r="W14" t="n">
        <v>335</v>
      </c>
      <c r="X14" t="n">
        <v>434</v>
      </c>
      <c r="Y14" t="n">
        <v>509</v>
      </c>
      <c r="Z14" t="n">
        <v>360</v>
      </c>
      <c r="AA14" t="n">
        <v>130</v>
      </c>
      <c r="AB14" t="n">
        <v>20</v>
      </c>
      <c r="AC14" t="n">
        <v>2</v>
      </c>
    </row>
    <row r="15">
      <c r="A15" t="n">
        <v>2012</v>
      </c>
      <c r="B15" t="n">
        <v>2046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2</v>
      </c>
      <c r="Q15" t="n">
        <v>1</v>
      </c>
      <c r="R15" t="n">
        <v>3</v>
      </c>
      <c r="S15" t="n">
        <v>8</v>
      </c>
      <c r="T15" t="n">
        <v>27</v>
      </c>
      <c r="U15" t="n">
        <v>51</v>
      </c>
      <c r="V15" t="n">
        <v>154</v>
      </c>
      <c r="W15" t="n">
        <v>297</v>
      </c>
      <c r="X15" t="n">
        <v>485</v>
      </c>
      <c r="Y15" t="n">
        <v>503</v>
      </c>
      <c r="Z15" t="n">
        <v>348</v>
      </c>
      <c r="AA15" t="n">
        <v>131</v>
      </c>
      <c r="AB15" t="n">
        <v>36</v>
      </c>
      <c r="AC15" t="n">
        <v>0</v>
      </c>
    </row>
    <row r="16">
      <c r="A16" t="n">
        <v>2013</v>
      </c>
      <c r="B16" t="n">
        <v>2189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1</v>
      </c>
      <c r="P16" t="n">
        <v>1</v>
      </c>
      <c r="Q16" t="n">
        <v>0</v>
      </c>
      <c r="R16" t="n">
        <v>6</v>
      </c>
      <c r="S16" t="n">
        <v>14</v>
      </c>
      <c r="T16" t="n">
        <v>39</v>
      </c>
      <c r="U16" t="n">
        <v>62</v>
      </c>
      <c r="V16" t="n">
        <v>163</v>
      </c>
      <c r="W16" t="n">
        <v>324</v>
      </c>
      <c r="X16" t="n">
        <v>488</v>
      </c>
      <c r="Y16" t="n">
        <v>543</v>
      </c>
      <c r="Z16" t="n">
        <v>397</v>
      </c>
      <c r="AA16" t="n">
        <v>129</v>
      </c>
      <c r="AB16" t="n">
        <v>22</v>
      </c>
      <c r="AC16" t="n">
        <v>0</v>
      </c>
    </row>
    <row r="17">
      <c r="A17" t="n">
        <v>2014</v>
      </c>
      <c r="B17" t="n">
        <v>2426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1</v>
      </c>
      <c r="M17" t="n">
        <v>0</v>
      </c>
      <c r="N17" t="n">
        <v>0</v>
      </c>
      <c r="O17" t="n">
        <v>0</v>
      </c>
      <c r="P17" t="n">
        <v>0</v>
      </c>
      <c r="Q17" t="n">
        <v>1</v>
      </c>
      <c r="R17" t="n">
        <v>3</v>
      </c>
      <c r="S17" t="n">
        <v>6</v>
      </c>
      <c r="T17" t="n">
        <v>38</v>
      </c>
      <c r="U17" t="n">
        <v>60</v>
      </c>
      <c r="V17" t="n">
        <v>166</v>
      </c>
      <c r="W17" t="n">
        <v>373</v>
      </c>
      <c r="X17" t="n">
        <v>522</v>
      </c>
      <c r="Y17" t="n">
        <v>601</v>
      </c>
      <c r="Z17" t="n">
        <v>485</v>
      </c>
      <c r="AA17" t="n">
        <v>146</v>
      </c>
      <c r="AB17" t="n">
        <v>24</v>
      </c>
      <c r="AC17" t="n">
        <v>0</v>
      </c>
    </row>
    <row r="18">
      <c r="A18" t="n">
        <v>2015</v>
      </c>
      <c r="B18" t="n">
        <v>2981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1</v>
      </c>
      <c r="Q18" t="n">
        <v>0</v>
      </c>
      <c r="R18" t="n">
        <v>6</v>
      </c>
      <c r="S18" t="n">
        <v>6</v>
      </c>
      <c r="T18" t="n">
        <v>49</v>
      </c>
      <c r="U18" t="n">
        <v>92</v>
      </c>
      <c r="V18" t="n">
        <v>226</v>
      </c>
      <c r="W18" t="n">
        <v>439</v>
      </c>
      <c r="X18" t="n">
        <v>668</v>
      </c>
      <c r="Y18" t="n">
        <v>692</v>
      </c>
      <c r="Z18" t="n">
        <v>542</v>
      </c>
      <c r="AA18" t="n">
        <v>217</v>
      </c>
      <c r="AB18" t="n">
        <v>43</v>
      </c>
      <c r="AC18" t="n">
        <v>0</v>
      </c>
    </row>
    <row r="19">
      <c r="A19" t="n">
        <v>2016</v>
      </c>
      <c r="B19" t="n">
        <v>3326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4</v>
      </c>
      <c r="S19" t="n">
        <v>21</v>
      </c>
      <c r="T19" t="n">
        <v>46</v>
      </c>
      <c r="U19" t="n">
        <v>115</v>
      </c>
      <c r="V19" t="n">
        <v>239</v>
      </c>
      <c r="W19" t="n">
        <v>502</v>
      </c>
      <c r="X19" t="n">
        <v>701</v>
      </c>
      <c r="Y19" t="n">
        <v>766</v>
      </c>
      <c r="Z19" t="n">
        <v>626</v>
      </c>
      <c r="AA19" t="n">
        <v>262</v>
      </c>
      <c r="AB19" t="n">
        <v>44</v>
      </c>
      <c r="AC19" t="n">
        <v>0</v>
      </c>
    </row>
    <row r="20">
      <c r="A20" t="n">
        <v>2017</v>
      </c>
      <c r="B20" t="n">
        <v>3428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3</v>
      </c>
      <c r="S20" t="n">
        <v>12</v>
      </c>
      <c r="T20" t="n">
        <v>52</v>
      </c>
      <c r="U20" t="n">
        <v>120</v>
      </c>
      <c r="V20" t="n">
        <v>231</v>
      </c>
      <c r="W20" t="n">
        <v>487</v>
      </c>
      <c r="X20" t="n">
        <v>774</v>
      </c>
      <c r="Y20" t="n">
        <v>823</v>
      </c>
      <c r="Z20" t="n">
        <v>632</v>
      </c>
      <c r="AA20" t="n">
        <v>254</v>
      </c>
      <c r="AB20" t="n">
        <v>40</v>
      </c>
      <c r="AC20" t="n">
        <v>0</v>
      </c>
    </row>
    <row r="21">
      <c r="A21" t="n">
        <v>2018</v>
      </c>
      <c r="B21" t="n">
        <v>3591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1</v>
      </c>
      <c r="R21" t="n">
        <v>6</v>
      </c>
      <c r="S21" t="n">
        <v>11</v>
      </c>
      <c r="T21" t="n">
        <v>54</v>
      </c>
      <c r="U21" t="n">
        <v>136</v>
      </c>
      <c r="V21" t="n">
        <v>270</v>
      </c>
      <c r="W21" t="n">
        <v>527</v>
      </c>
      <c r="X21" t="n">
        <v>744</v>
      </c>
      <c r="Y21" t="n">
        <v>867</v>
      </c>
      <c r="Z21" t="n">
        <v>655</v>
      </c>
      <c r="AA21" t="n">
        <v>254</v>
      </c>
      <c r="AB21" t="n">
        <v>65</v>
      </c>
      <c r="AC21" t="n">
        <v>1</v>
      </c>
    </row>
    <row r="22">
      <c r="A22" t="n">
        <v>2019</v>
      </c>
      <c r="B22" t="n">
        <v>3758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2</v>
      </c>
      <c r="Q22" t="n">
        <v>3</v>
      </c>
      <c r="R22" t="n">
        <v>2</v>
      </c>
      <c r="S22" t="n">
        <v>24</v>
      </c>
      <c r="T22" t="n">
        <v>45</v>
      </c>
      <c r="U22" t="n">
        <v>130</v>
      </c>
      <c r="V22" t="n">
        <v>265</v>
      </c>
      <c r="W22" t="n">
        <v>507</v>
      </c>
      <c r="X22" t="n">
        <v>842</v>
      </c>
      <c r="Y22" t="n">
        <v>902</v>
      </c>
      <c r="Z22" t="n">
        <v>694</v>
      </c>
      <c r="AA22" t="n">
        <v>281</v>
      </c>
      <c r="AB22" t="n">
        <v>61</v>
      </c>
      <c r="AC22" t="n">
        <v>0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10">
    <outlinePr summaryBelow="1" summaryRight="1"/>
    <pageSetUpPr/>
  </sheetPr>
  <dimension ref="A1:W17"/>
  <sheetViews>
    <sheetView workbookViewId="0">
      <selection activeCell="D21" sqref="D21"/>
    </sheetView>
  </sheetViews>
  <sheetFormatPr baseColWidth="8" defaultColWidth="8.85546875" defaultRowHeight="15" outlineLevelCol="0"/>
  <cols>
    <col width="4.85546875" bestFit="1" customWidth="1" style="19" min="1" max="1"/>
    <col width="7.28515625" bestFit="1" customWidth="1" style="19" min="2" max="2"/>
    <col width="8.28515625" bestFit="1" customWidth="1" style="19" min="3" max="4"/>
    <col width="10.140625" bestFit="1" customWidth="1" style="19" min="5" max="22"/>
    <col width="9.7109375" bestFit="1" customWidth="1" style="19" min="23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10213</v>
      </c>
      <c r="C2" t="n">
        <v>23118</v>
      </c>
      <c r="D2" t="n">
        <v>1389</v>
      </c>
      <c r="E2" t="n">
        <v>1864</v>
      </c>
      <c r="F2" t="n">
        <v>7275</v>
      </c>
      <c r="G2" t="n">
        <v>9081</v>
      </c>
      <c r="H2" t="n">
        <v>9125</v>
      </c>
      <c r="I2" t="n">
        <v>11625</v>
      </c>
      <c r="J2" t="n">
        <v>17877</v>
      </c>
      <c r="K2" t="n">
        <v>25206</v>
      </c>
      <c r="L2" t="n">
        <v>32879</v>
      </c>
      <c r="M2" t="n">
        <v>41259</v>
      </c>
      <c r="N2" t="n">
        <v>51257</v>
      </c>
      <c r="O2" t="n">
        <v>65552</v>
      </c>
      <c r="P2" t="n">
        <v>91739</v>
      </c>
      <c r="Q2" t="n">
        <v>129154</v>
      </c>
      <c r="R2" t="n">
        <v>156029</v>
      </c>
      <c r="S2" t="n">
        <v>151702</v>
      </c>
      <c r="T2" t="n">
        <v>115651</v>
      </c>
      <c r="U2" t="n">
        <v>57227</v>
      </c>
      <c r="V2" t="n">
        <v>16332</v>
      </c>
      <c r="W2" t="n">
        <v>2471</v>
      </c>
    </row>
    <row r="3">
      <c r="A3" t="n">
        <v>2000</v>
      </c>
      <c r="B3" t="n">
        <v>10197</v>
      </c>
      <c r="C3" t="n">
        <v>23118</v>
      </c>
      <c r="D3" t="n">
        <v>1359</v>
      </c>
      <c r="E3" t="n">
        <v>1914</v>
      </c>
      <c r="F3" t="n">
        <v>7303</v>
      </c>
      <c r="G3" t="n">
        <v>9751</v>
      </c>
      <c r="H3" t="n">
        <v>9065</v>
      </c>
      <c r="I3" t="n">
        <v>11296</v>
      </c>
      <c r="J3" t="n">
        <v>17633</v>
      </c>
      <c r="K3" t="n">
        <v>25971</v>
      </c>
      <c r="L3" t="n">
        <v>34710</v>
      </c>
      <c r="M3" t="n">
        <v>43371</v>
      </c>
      <c r="N3" t="n">
        <v>52191</v>
      </c>
      <c r="O3" t="n">
        <v>65231</v>
      </c>
      <c r="P3" t="n">
        <v>88395</v>
      </c>
      <c r="Q3" t="n">
        <v>125401</v>
      </c>
      <c r="R3" t="n">
        <v>154621</v>
      </c>
      <c r="S3" t="n">
        <v>152036</v>
      </c>
      <c r="T3" t="n">
        <v>118374</v>
      </c>
      <c r="U3" t="n">
        <v>59038</v>
      </c>
      <c r="V3" t="n">
        <v>16631</v>
      </c>
      <c r="W3" t="n">
        <v>2455</v>
      </c>
    </row>
    <row r="4">
      <c r="A4" t="n">
        <v>2001</v>
      </c>
      <c r="B4" t="n">
        <v>10123</v>
      </c>
      <c r="C4" t="n">
        <v>23118</v>
      </c>
      <c r="D4" t="n">
        <v>1250</v>
      </c>
      <c r="E4" t="n">
        <v>1797</v>
      </c>
      <c r="F4" t="n">
        <v>7306</v>
      </c>
      <c r="G4" t="n">
        <v>10380</v>
      </c>
      <c r="H4" t="n">
        <v>9496</v>
      </c>
      <c r="I4" t="n">
        <v>11690</v>
      </c>
      <c r="J4" t="n">
        <v>17977</v>
      </c>
      <c r="K4" t="n">
        <v>26441</v>
      </c>
      <c r="L4" t="n">
        <v>35867</v>
      </c>
      <c r="M4" t="n">
        <v>45752</v>
      </c>
      <c r="N4" t="n">
        <v>53240</v>
      </c>
      <c r="O4" t="n">
        <v>65376</v>
      </c>
      <c r="P4" t="n">
        <v>86263</v>
      </c>
      <c r="Q4" t="n">
        <v>121894</v>
      </c>
      <c r="R4" t="n">
        <v>152685</v>
      </c>
      <c r="S4" t="n">
        <v>153850</v>
      </c>
      <c r="T4" t="n">
        <v>119857</v>
      </c>
      <c r="U4" t="n">
        <v>60052</v>
      </c>
      <c r="V4" t="n">
        <v>16919</v>
      </c>
      <c r="W4" t="n">
        <v>2425</v>
      </c>
    </row>
    <row r="5">
      <c r="A5" t="n">
        <v>2002</v>
      </c>
      <c r="B5" t="n">
        <v>10448</v>
      </c>
      <c r="C5" t="n">
        <v>23118</v>
      </c>
      <c r="D5" t="n">
        <v>1234</v>
      </c>
      <c r="E5" t="n">
        <v>1798</v>
      </c>
      <c r="F5" t="n">
        <v>7547</v>
      </c>
      <c r="G5" t="n">
        <v>10719</v>
      </c>
      <c r="H5" t="n">
        <v>9320</v>
      </c>
      <c r="I5" t="n">
        <v>11670</v>
      </c>
      <c r="J5" t="n">
        <v>16906</v>
      </c>
      <c r="K5" t="n">
        <v>27205</v>
      </c>
      <c r="L5" t="n">
        <v>37002</v>
      </c>
      <c r="M5" t="n">
        <v>46856</v>
      </c>
      <c r="N5" t="n">
        <v>56633</v>
      </c>
      <c r="O5" t="n">
        <v>67174</v>
      </c>
      <c r="P5" t="n">
        <v>84882</v>
      </c>
      <c r="Q5" t="n">
        <v>119173</v>
      </c>
      <c r="R5" t="n">
        <v>151038</v>
      </c>
      <c r="S5" t="n">
        <v>157889</v>
      </c>
      <c r="T5" t="n">
        <v>124071</v>
      </c>
      <c r="U5" t="n">
        <v>63052</v>
      </c>
      <c r="V5" t="n">
        <v>17636</v>
      </c>
      <c r="W5" t="n">
        <v>2452</v>
      </c>
    </row>
    <row r="6">
      <c r="A6" t="n">
        <v>2003</v>
      </c>
      <c r="B6" t="n">
        <v>10530</v>
      </c>
      <c r="C6" t="n">
        <v>23118</v>
      </c>
      <c r="D6" t="n">
        <v>1215</v>
      </c>
      <c r="E6" t="n">
        <v>1818</v>
      </c>
      <c r="F6" t="n">
        <v>7373</v>
      </c>
      <c r="G6" t="n">
        <v>11005</v>
      </c>
      <c r="H6" t="n">
        <v>9453</v>
      </c>
      <c r="I6" t="n">
        <v>11570</v>
      </c>
      <c r="J6" t="n">
        <v>16426</v>
      </c>
      <c r="K6" t="n">
        <v>26846</v>
      </c>
      <c r="L6" t="n">
        <v>38004</v>
      </c>
      <c r="M6" t="n">
        <v>47831</v>
      </c>
      <c r="N6" t="n">
        <v>58488</v>
      </c>
      <c r="O6" t="n">
        <v>69554</v>
      </c>
      <c r="P6" t="n">
        <v>84482</v>
      </c>
      <c r="Q6" t="n">
        <v>113741</v>
      </c>
      <c r="R6" t="n">
        <v>148875</v>
      </c>
      <c r="S6" t="n">
        <v>158462</v>
      </c>
      <c r="T6" t="n">
        <v>124667</v>
      </c>
      <c r="U6" t="n">
        <v>64506</v>
      </c>
      <c r="V6" t="n">
        <v>17952</v>
      </c>
      <c r="W6" t="n">
        <v>2556</v>
      </c>
    </row>
    <row r="7">
      <c r="A7" t="n">
        <v>2004</v>
      </c>
      <c r="B7" t="n">
        <v>10368</v>
      </c>
      <c r="C7" t="n">
        <v>23118</v>
      </c>
      <c r="D7" t="n">
        <v>1117</v>
      </c>
      <c r="E7" t="n">
        <v>1537</v>
      </c>
      <c r="F7" t="n">
        <v>7223</v>
      </c>
      <c r="G7" t="n">
        <v>12102</v>
      </c>
      <c r="H7" t="n">
        <v>11216</v>
      </c>
      <c r="I7" t="n">
        <v>11096</v>
      </c>
      <c r="J7" t="n">
        <v>15215</v>
      </c>
      <c r="K7" t="n">
        <v>24800</v>
      </c>
      <c r="L7" t="n">
        <v>38278</v>
      </c>
      <c r="M7" t="n">
        <v>51755</v>
      </c>
      <c r="N7" t="n">
        <v>65158</v>
      </c>
      <c r="O7" t="n">
        <v>72448</v>
      </c>
      <c r="P7" t="n">
        <v>82795</v>
      </c>
      <c r="Q7" t="n">
        <v>102518</v>
      </c>
      <c r="R7" t="n">
        <v>136848</v>
      </c>
      <c r="S7" t="n">
        <v>156493</v>
      </c>
      <c r="T7" t="n">
        <v>130409</v>
      </c>
      <c r="U7" t="n">
        <v>69458</v>
      </c>
      <c r="V7" t="n">
        <v>19219</v>
      </c>
      <c r="W7" t="n">
        <v>2649</v>
      </c>
    </row>
    <row r="8">
      <c r="A8" t="n">
        <v>2005</v>
      </c>
      <c r="B8" t="n">
        <v>10500</v>
      </c>
      <c r="C8" t="n">
        <v>23118</v>
      </c>
      <c r="D8" t="n">
        <v>1116</v>
      </c>
      <c r="E8" t="n">
        <v>1659</v>
      </c>
      <c r="F8" t="n">
        <v>7360</v>
      </c>
      <c r="G8" t="n">
        <v>11623</v>
      </c>
      <c r="H8" t="n">
        <v>10441</v>
      </c>
      <c r="I8" t="n">
        <v>11017</v>
      </c>
      <c r="J8" t="n">
        <v>15154</v>
      </c>
      <c r="K8" t="n">
        <v>25903</v>
      </c>
      <c r="L8" t="n">
        <v>38257</v>
      </c>
      <c r="M8" t="n">
        <v>50917</v>
      </c>
      <c r="N8" t="n">
        <v>62400</v>
      </c>
      <c r="O8" t="n">
        <v>72260</v>
      </c>
      <c r="P8" t="n">
        <v>82632</v>
      </c>
      <c r="Q8" t="n">
        <v>107318</v>
      </c>
      <c r="R8" t="n">
        <v>141246</v>
      </c>
      <c r="S8" t="n">
        <v>159296</v>
      </c>
      <c r="T8" t="n">
        <v>128527</v>
      </c>
      <c r="U8" t="n">
        <v>69098</v>
      </c>
      <c r="V8" t="n">
        <v>18952</v>
      </c>
      <c r="W8" t="n">
        <v>2543</v>
      </c>
    </row>
    <row r="9">
      <c r="A9" t="n">
        <v>2006</v>
      </c>
      <c r="B9" t="n">
        <v>10368</v>
      </c>
      <c r="C9" t="n">
        <v>23118</v>
      </c>
      <c r="D9" t="n">
        <v>1117</v>
      </c>
      <c r="E9" t="n">
        <v>1537</v>
      </c>
      <c r="F9" t="n">
        <v>7223</v>
      </c>
      <c r="G9" t="n">
        <v>12102</v>
      </c>
      <c r="H9" t="n">
        <v>11216</v>
      </c>
      <c r="I9" t="n">
        <v>11096</v>
      </c>
      <c r="J9" t="n">
        <v>15215</v>
      </c>
      <c r="K9" t="n">
        <v>24800</v>
      </c>
      <c r="L9" t="n">
        <v>38278</v>
      </c>
      <c r="M9" t="n">
        <v>51755</v>
      </c>
      <c r="N9" t="n">
        <v>65158</v>
      </c>
      <c r="O9" t="n">
        <v>72448</v>
      </c>
      <c r="P9" t="n">
        <v>82795</v>
      </c>
      <c r="Q9" t="n">
        <v>102518</v>
      </c>
      <c r="R9" t="n">
        <v>136848</v>
      </c>
      <c r="S9" t="n">
        <v>156493</v>
      </c>
      <c r="T9" t="n">
        <v>130409</v>
      </c>
      <c r="U9" t="n">
        <v>69458</v>
      </c>
      <c r="V9" t="n">
        <v>19219</v>
      </c>
      <c r="W9" t="n">
        <v>2649</v>
      </c>
    </row>
    <row r="10">
      <c r="A10" t="n">
        <v>2007</v>
      </c>
      <c r="B10" t="n">
        <v>10582</v>
      </c>
      <c r="C10" t="n">
        <v>23118</v>
      </c>
      <c r="D10" t="n">
        <v>1119</v>
      </c>
      <c r="E10" t="n">
        <v>1486</v>
      </c>
      <c r="F10" t="n">
        <v>6892</v>
      </c>
      <c r="G10" t="n">
        <v>11769</v>
      </c>
      <c r="H10" t="n">
        <v>11257</v>
      </c>
      <c r="I10" t="n">
        <v>10949</v>
      </c>
      <c r="J10" t="n">
        <v>14948</v>
      </c>
      <c r="K10" t="n">
        <v>23415</v>
      </c>
      <c r="L10" t="n">
        <v>37607</v>
      </c>
      <c r="M10" t="n">
        <v>52329</v>
      </c>
      <c r="N10" t="n">
        <v>64953</v>
      </c>
      <c r="O10" t="n">
        <v>76230</v>
      </c>
      <c r="P10" t="n">
        <v>84437</v>
      </c>
      <c r="Q10" t="n">
        <v>100833</v>
      </c>
      <c r="R10" t="n">
        <v>132384</v>
      </c>
      <c r="S10" t="n">
        <v>154780</v>
      </c>
      <c r="T10" t="n">
        <v>134114</v>
      </c>
      <c r="U10" t="n">
        <v>71464</v>
      </c>
      <c r="V10" t="n">
        <v>20099</v>
      </c>
      <c r="W10" t="n">
        <v>2696</v>
      </c>
    </row>
    <row r="11">
      <c r="A11" t="n">
        <v>2008</v>
      </c>
      <c r="B11" t="n">
        <v>10184</v>
      </c>
      <c r="C11" t="n">
        <v>23118</v>
      </c>
      <c r="D11" t="n">
        <v>986</v>
      </c>
      <c r="E11" t="n">
        <v>1368</v>
      </c>
      <c r="F11" t="n">
        <v>6465</v>
      </c>
      <c r="G11" t="n">
        <v>11241</v>
      </c>
      <c r="H11" t="n">
        <v>11239</v>
      </c>
      <c r="I11" t="n">
        <v>11005</v>
      </c>
      <c r="J11" t="n">
        <v>14632</v>
      </c>
      <c r="K11" t="n">
        <v>22256</v>
      </c>
      <c r="L11" t="n">
        <v>37576</v>
      </c>
      <c r="M11" t="n">
        <v>53633</v>
      </c>
      <c r="N11" t="n">
        <v>66588</v>
      </c>
      <c r="O11" t="n">
        <v>79796</v>
      </c>
      <c r="P11" t="n">
        <v>88677</v>
      </c>
      <c r="Q11" t="n">
        <v>103000</v>
      </c>
      <c r="R11" t="n">
        <v>131819</v>
      </c>
      <c r="S11" t="n">
        <v>155977</v>
      </c>
      <c r="T11" t="n">
        <v>139945</v>
      </c>
      <c r="U11" t="n">
        <v>76183</v>
      </c>
      <c r="V11" t="n">
        <v>21189</v>
      </c>
      <c r="W11" t="n">
        <v>2856</v>
      </c>
    </row>
    <row r="12">
      <c r="A12" t="n">
        <v>2009</v>
      </c>
      <c r="B12" t="n">
        <v>9447</v>
      </c>
      <c r="C12" t="n">
        <v>23118</v>
      </c>
      <c r="D12" t="n">
        <v>998</v>
      </c>
      <c r="E12" t="n">
        <v>1337</v>
      </c>
      <c r="F12" t="n">
        <v>5911</v>
      </c>
      <c r="G12" t="n">
        <v>10446</v>
      </c>
      <c r="H12" t="n">
        <v>10922</v>
      </c>
      <c r="I12" t="n">
        <v>11037</v>
      </c>
      <c r="J12" t="n">
        <v>14260</v>
      </c>
      <c r="K12" t="n">
        <v>21584</v>
      </c>
      <c r="L12" t="n">
        <v>36875</v>
      </c>
      <c r="M12" t="n">
        <v>54333</v>
      </c>
      <c r="N12" t="n">
        <v>67897</v>
      </c>
      <c r="O12" t="n">
        <v>81524</v>
      </c>
      <c r="P12" t="n">
        <v>90116</v>
      </c>
      <c r="Q12" t="n">
        <v>101745</v>
      </c>
      <c r="R12" t="n">
        <v>126163</v>
      </c>
      <c r="S12" t="n">
        <v>151631</v>
      </c>
      <c r="T12" t="n">
        <v>139990</v>
      </c>
      <c r="U12" t="n">
        <v>76450</v>
      </c>
      <c r="V12" t="n">
        <v>22010</v>
      </c>
      <c r="W12" t="n">
        <v>2922</v>
      </c>
    </row>
    <row r="13">
      <c r="A13" t="n">
        <v>2010</v>
      </c>
      <c r="B13" t="n">
        <v>8887</v>
      </c>
      <c r="C13" t="n">
        <v>23118</v>
      </c>
      <c r="D13" t="n">
        <v>967</v>
      </c>
      <c r="E13" t="n">
        <v>1276</v>
      </c>
      <c r="F13" t="n">
        <v>5581</v>
      </c>
      <c r="G13" t="n">
        <v>10179</v>
      </c>
      <c r="H13" t="n">
        <v>10902</v>
      </c>
      <c r="I13" t="n">
        <v>11130</v>
      </c>
      <c r="J13" t="n">
        <v>13466</v>
      </c>
      <c r="K13" t="n">
        <v>20186</v>
      </c>
      <c r="L13" t="n">
        <v>35876</v>
      </c>
      <c r="M13" t="n">
        <v>53461</v>
      </c>
      <c r="N13" t="n">
        <v>69410</v>
      </c>
      <c r="O13" t="n">
        <v>84322</v>
      </c>
      <c r="P13" t="n">
        <v>92410</v>
      </c>
      <c r="Q13" t="n">
        <v>102785</v>
      </c>
      <c r="R13" t="n">
        <v>125600</v>
      </c>
      <c r="S13" t="n">
        <v>152235</v>
      </c>
      <c r="T13" t="n">
        <v>144375</v>
      </c>
      <c r="U13" t="n">
        <v>81843</v>
      </c>
      <c r="V13" t="n">
        <v>23761</v>
      </c>
      <c r="W13" t="n">
        <v>3118</v>
      </c>
    </row>
    <row r="14">
      <c r="A14" t="n">
        <v>2011</v>
      </c>
      <c r="B14" t="n">
        <v>8607</v>
      </c>
      <c r="C14" t="n">
        <v>6563</v>
      </c>
      <c r="D14" t="n">
        <v>1012</v>
      </c>
      <c r="E14" t="n">
        <v>1316</v>
      </c>
      <c r="F14" t="n">
        <v>5521</v>
      </c>
      <c r="G14" t="n">
        <v>10427</v>
      </c>
      <c r="H14" t="n">
        <v>11052</v>
      </c>
      <c r="I14" t="n">
        <v>11805</v>
      </c>
      <c r="J14" t="n">
        <v>13317</v>
      </c>
      <c r="K14" t="n">
        <v>20285</v>
      </c>
      <c r="L14" t="n">
        <v>34652</v>
      </c>
      <c r="M14" t="n">
        <v>54493</v>
      </c>
      <c r="N14" t="n">
        <v>71738</v>
      </c>
      <c r="O14" t="n">
        <v>88138</v>
      </c>
      <c r="P14" t="n">
        <v>93921</v>
      </c>
      <c r="Q14" t="n">
        <v>105227</v>
      </c>
      <c r="R14" t="n">
        <v>124818</v>
      </c>
      <c r="S14" t="n">
        <v>153812</v>
      </c>
      <c r="T14" t="n">
        <v>146611</v>
      </c>
      <c r="U14" t="n">
        <v>87270</v>
      </c>
      <c r="V14" t="n">
        <v>25161</v>
      </c>
      <c r="W14" t="n">
        <v>3291</v>
      </c>
    </row>
    <row r="15">
      <c r="A15" t="n">
        <v>2012</v>
      </c>
      <c r="B15" t="n">
        <v>8480</v>
      </c>
      <c r="C15" t="n">
        <v>6563</v>
      </c>
      <c r="D15" t="n">
        <v>919</v>
      </c>
      <c r="E15" t="n">
        <v>1220</v>
      </c>
      <c r="F15" t="n">
        <v>5157</v>
      </c>
      <c r="G15" t="n">
        <v>10325</v>
      </c>
      <c r="H15" t="n">
        <v>11274</v>
      </c>
      <c r="I15" t="n">
        <v>12022</v>
      </c>
      <c r="J15" t="n">
        <v>13253</v>
      </c>
      <c r="K15" t="n">
        <v>19848</v>
      </c>
      <c r="L15" t="n">
        <v>32751</v>
      </c>
      <c r="M15" t="n">
        <v>54136</v>
      </c>
      <c r="N15" t="n">
        <v>73606</v>
      </c>
      <c r="O15" t="n">
        <v>89146</v>
      </c>
      <c r="P15" t="n">
        <v>100444</v>
      </c>
      <c r="Q15" t="n">
        <v>107896</v>
      </c>
      <c r="R15" t="n">
        <v>124183</v>
      </c>
      <c r="S15" t="n">
        <v>151301</v>
      </c>
      <c r="T15" t="n">
        <v>147674</v>
      </c>
      <c r="U15" t="n">
        <v>91601</v>
      </c>
      <c r="V15" t="n">
        <v>26947</v>
      </c>
      <c r="W15" t="n">
        <v>3566</v>
      </c>
    </row>
    <row r="16">
      <c r="A16" t="n">
        <v>2013</v>
      </c>
      <c r="B16" t="n">
        <v>8666</v>
      </c>
      <c r="C16" t="n">
        <v>6563</v>
      </c>
      <c r="D16" t="n">
        <v>995</v>
      </c>
      <c r="E16" t="n">
        <v>1286</v>
      </c>
      <c r="F16" t="n">
        <v>4841</v>
      </c>
      <c r="G16" t="n">
        <v>10331</v>
      </c>
      <c r="H16" t="n">
        <v>11352</v>
      </c>
      <c r="I16" t="n">
        <v>12602</v>
      </c>
      <c r="J16" t="n">
        <v>13485</v>
      </c>
      <c r="K16" t="n">
        <v>20035</v>
      </c>
      <c r="L16" t="n">
        <v>32156</v>
      </c>
      <c r="M16" t="n">
        <v>54651</v>
      </c>
      <c r="N16" t="n">
        <v>75625</v>
      </c>
      <c r="O16" t="n">
        <v>91268</v>
      </c>
      <c r="P16" t="n">
        <v>104920</v>
      </c>
      <c r="Q16" t="n">
        <v>114591</v>
      </c>
      <c r="R16" t="n">
        <v>127385</v>
      </c>
      <c r="S16" t="n">
        <v>151802</v>
      </c>
      <c r="T16" t="n">
        <v>151090</v>
      </c>
      <c r="U16" t="n">
        <v>95744</v>
      </c>
      <c r="V16" t="n">
        <v>28332</v>
      </c>
      <c r="W16" t="n">
        <v>3854</v>
      </c>
    </row>
    <row r="17">
      <c r="A17" t="n">
        <v>2014</v>
      </c>
      <c r="B17" t="n">
        <v>8363</v>
      </c>
      <c r="C17" t="n">
        <v>6563</v>
      </c>
      <c r="D17" t="n">
        <v>983</v>
      </c>
      <c r="E17" t="n">
        <v>1290</v>
      </c>
      <c r="F17" t="n">
        <v>4927</v>
      </c>
      <c r="G17" t="n">
        <v>10284</v>
      </c>
      <c r="H17" t="n">
        <v>11715</v>
      </c>
      <c r="I17" t="n">
        <v>13115</v>
      </c>
      <c r="J17" t="n">
        <v>14218</v>
      </c>
      <c r="K17" t="n">
        <v>19602</v>
      </c>
      <c r="L17" t="n">
        <v>31009</v>
      </c>
      <c r="M17" t="n">
        <v>53989</v>
      </c>
      <c r="N17" t="n">
        <v>77073</v>
      </c>
      <c r="O17" t="n">
        <v>94305</v>
      </c>
      <c r="P17" t="n">
        <v>108937</v>
      </c>
      <c r="Q17" t="n">
        <v>119156</v>
      </c>
      <c r="R17" t="n">
        <v>130184</v>
      </c>
      <c r="S17" t="n">
        <v>149726</v>
      </c>
      <c r="T17" t="n">
        <v>150391</v>
      </c>
      <c r="U17" t="n">
        <v>98975</v>
      </c>
      <c r="V17" t="n">
        <v>29524</v>
      </c>
      <c r="W17" t="n">
        <v>4011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17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7.28515625" bestFit="1" customWidth="1" style="19" min="2" max="2"/>
    <col width="8.28515625" bestFit="1" customWidth="1" style="19" min="3" max="4"/>
    <col width="10.140625" bestFit="1" customWidth="1" style="19" min="5" max="22"/>
    <col width="9.7109375" bestFit="1" customWidth="1" style="19" min="23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4424</v>
      </c>
      <c r="C2" t="n">
        <v>58045</v>
      </c>
      <c r="D2" t="n">
        <v>438</v>
      </c>
      <c r="E2" t="n">
        <v>405</v>
      </c>
      <c r="F2" t="n">
        <v>869</v>
      </c>
      <c r="G2" t="n">
        <v>1235</v>
      </c>
      <c r="H2" t="n">
        <v>1616</v>
      </c>
      <c r="I2" t="n">
        <v>2337</v>
      </c>
      <c r="J2" t="n">
        <v>3907</v>
      </c>
      <c r="K2" t="n">
        <v>5566</v>
      </c>
      <c r="L2" t="n">
        <v>6714</v>
      </c>
      <c r="M2" t="n">
        <v>7541</v>
      </c>
      <c r="N2" t="n">
        <v>8727</v>
      </c>
      <c r="O2" t="n">
        <v>10541</v>
      </c>
      <c r="P2" t="n">
        <v>13448</v>
      </c>
      <c r="Q2" t="n">
        <v>17292</v>
      </c>
      <c r="R2" t="n">
        <v>19672</v>
      </c>
      <c r="S2" t="n">
        <v>18940</v>
      </c>
      <c r="T2" t="n">
        <v>17431</v>
      </c>
      <c r="U2" t="n">
        <v>11255</v>
      </c>
      <c r="V2" t="n">
        <v>5411</v>
      </c>
      <c r="W2" t="n">
        <v>1728</v>
      </c>
    </row>
    <row r="3">
      <c r="A3" t="n">
        <v>2000</v>
      </c>
      <c r="B3" t="n">
        <v>4354</v>
      </c>
      <c r="C3" t="n">
        <v>58045</v>
      </c>
      <c r="D3" t="n">
        <v>396</v>
      </c>
      <c r="E3" t="n">
        <v>427</v>
      </c>
      <c r="F3" t="n">
        <v>840</v>
      </c>
      <c r="G3" t="n">
        <v>1258</v>
      </c>
      <c r="H3" t="n">
        <v>1583</v>
      </c>
      <c r="I3" t="n">
        <v>2415</v>
      </c>
      <c r="J3" t="n">
        <v>3795</v>
      </c>
      <c r="K3" t="n">
        <v>5607</v>
      </c>
      <c r="L3" t="n">
        <v>7198</v>
      </c>
      <c r="M3" t="n">
        <v>7979</v>
      </c>
      <c r="N3" t="n">
        <v>8564</v>
      </c>
      <c r="O3" t="n">
        <v>10607</v>
      </c>
      <c r="P3" t="n">
        <v>13435</v>
      </c>
      <c r="Q3" t="n">
        <v>16836</v>
      </c>
      <c r="R3" t="n">
        <v>19587</v>
      </c>
      <c r="S3" t="n">
        <v>19316</v>
      </c>
      <c r="T3" t="n">
        <v>17770</v>
      </c>
      <c r="U3" t="n">
        <v>11914</v>
      </c>
      <c r="V3" t="n">
        <v>5546</v>
      </c>
      <c r="W3" t="n">
        <v>1858</v>
      </c>
    </row>
    <row r="4">
      <c r="A4" t="n">
        <v>2001</v>
      </c>
      <c r="B4" t="n">
        <v>4242</v>
      </c>
      <c r="C4" t="n">
        <v>58045</v>
      </c>
      <c r="D4" t="n">
        <v>349</v>
      </c>
      <c r="E4" t="n">
        <v>428</v>
      </c>
      <c r="F4" t="n">
        <v>822</v>
      </c>
      <c r="G4" t="n">
        <v>1254</v>
      </c>
      <c r="H4" t="n">
        <v>1614</v>
      </c>
      <c r="I4" t="n">
        <v>2327</v>
      </c>
      <c r="J4" t="n">
        <v>3822</v>
      </c>
      <c r="K4" t="n">
        <v>5829</v>
      </c>
      <c r="L4" t="n">
        <v>7276</v>
      </c>
      <c r="M4" t="n">
        <v>8681</v>
      </c>
      <c r="N4" t="n">
        <v>9059</v>
      </c>
      <c r="O4" t="n">
        <v>10684</v>
      </c>
      <c r="P4" t="n">
        <v>13646</v>
      </c>
      <c r="Q4" t="n">
        <v>16476</v>
      </c>
      <c r="R4" t="n">
        <v>19858</v>
      </c>
      <c r="S4" t="n">
        <v>19899</v>
      </c>
      <c r="T4" t="n">
        <v>18025</v>
      </c>
      <c r="U4" t="n">
        <v>12247</v>
      </c>
      <c r="V4" t="n">
        <v>5678</v>
      </c>
      <c r="W4" t="n">
        <v>1976</v>
      </c>
    </row>
    <row r="5">
      <c r="A5" t="n">
        <v>2002</v>
      </c>
      <c r="B5" t="n">
        <v>4388</v>
      </c>
      <c r="C5" t="n">
        <v>58045</v>
      </c>
      <c r="D5" t="n">
        <v>370</v>
      </c>
      <c r="E5" t="n">
        <v>455</v>
      </c>
      <c r="F5" t="n">
        <v>834</v>
      </c>
      <c r="G5" t="n">
        <v>1250</v>
      </c>
      <c r="H5" t="n">
        <v>1529</v>
      </c>
      <c r="I5" t="n">
        <v>2332</v>
      </c>
      <c r="J5" t="n">
        <v>3659</v>
      </c>
      <c r="K5" t="n">
        <v>5772</v>
      </c>
      <c r="L5" t="n">
        <v>7578</v>
      </c>
      <c r="M5" t="n">
        <v>8954</v>
      </c>
      <c r="N5" t="n">
        <v>9470</v>
      </c>
      <c r="O5" t="n">
        <v>10717</v>
      </c>
      <c r="P5" t="n">
        <v>13283</v>
      </c>
      <c r="Q5" t="n">
        <v>16453</v>
      </c>
      <c r="R5" t="n">
        <v>19982</v>
      </c>
      <c r="S5" t="n">
        <v>20523</v>
      </c>
      <c r="T5" t="n">
        <v>18336</v>
      </c>
      <c r="U5" t="n">
        <v>12781</v>
      </c>
      <c r="V5" t="n">
        <v>5851</v>
      </c>
      <c r="W5" t="n">
        <v>1906</v>
      </c>
    </row>
    <row r="6">
      <c r="A6" t="n">
        <v>2003</v>
      </c>
      <c r="B6" t="n">
        <v>4190</v>
      </c>
      <c r="C6" t="n">
        <v>58045</v>
      </c>
      <c r="D6" t="n">
        <v>353</v>
      </c>
      <c r="E6" t="n">
        <v>431</v>
      </c>
      <c r="F6" t="n">
        <v>809</v>
      </c>
      <c r="G6" t="n">
        <v>1349</v>
      </c>
      <c r="H6" t="n">
        <v>1566</v>
      </c>
      <c r="I6" t="n">
        <v>2274</v>
      </c>
      <c r="J6" t="n">
        <v>3670</v>
      </c>
      <c r="K6" t="n">
        <v>5726</v>
      </c>
      <c r="L6" t="n">
        <v>7809</v>
      </c>
      <c r="M6" t="n">
        <v>9402</v>
      </c>
      <c r="N6" t="n">
        <v>9812</v>
      </c>
      <c r="O6" t="n">
        <v>11237</v>
      </c>
      <c r="P6" t="n">
        <v>13207</v>
      </c>
      <c r="Q6" t="n">
        <v>16253</v>
      </c>
      <c r="R6" t="n">
        <v>19752</v>
      </c>
      <c r="S6" t="n">
        <v>20592</v>
      </c>
      <c r="T6" t="n">
        <v>18372</v>
      </c>
      <c r="U6" t="n">
        <v>13226</v>
      </c>
      <c r="V6" t="n">
        <v>5819</v>
      </c>
      <c r="W6" t="n">
        <v>2119</v>
      </c>
    </row>
    <row r="7">
      <c r="A7" t="n">
        <v>2004</v>
      </c>
      <c r="B7" t="n">
        <v>4260</v>
      </c>
      <c r="C7" t="n">
        <v>58045</v>
      </c>
      <c r="D7" t="n">
        <v>380</v>
      </c>
      <c r="E7" t="n">
        <v>463</v>
      </c>
      <c r="F7" t="n">
        <v>848</v>
      </c>
      <c r="G7" t="n">
        <v>1289</v>
      </c>
      <c r="H7" t="n">
        <v>1595</v>
      </c>
      <c r="I7" t="n">
        <v>2237</v>
      </c>
      <c r="J7" t="n">
        <v>3268</v>
      </c>
      <c r="K7" t="n">
        <v>5615</v>
      </c>
      <c r="L7" t="n">
        <v>7706</v>
      </c>
      <c r="M7" t="n">
        <v>9411</v>
      </c>
      <c r="N7" t="n">
        <v>10122</v>
      </c>
      <c r="O7" t="n">
        <v>11011</v>
      </c>
      <c r="P7" t="n">
        <v>12951</v>
      </c>
      <c r="Q7" t="n">
        <v>15769</v>
      </c>
      <c r="R7" t="n">
        <v>19343</v>
      </c>
      <c r="S7" t="n">
        <v>20952</v>
      </c>
      <c r="T7" t="n">
        <v>18088</v>
      </c>
      <c r="U7" t="n">
        <v>13276</v>
      </c>
      <c r="V7" t="n">
        <v>5696</v>
      </c>
      <c r="W7" t="n">
        <v>1927</v>
      </c>
    </row>
    <row r="8">
      <c r="A8" t="n">
        <v>2005</v>
      </c>
      <c r="B8" t="n">
        <v>4385</v>
      </c>
      <c r="C8" t="n">
        <v>58045</v>
      </c>
      <c r="D8" t="n">
        <v>373</v>
      </c>
      <c r="E8" t="n">
        <v>416</v>
      </c>
      <c r="F8" t="n">
        <v>855</v>
      </c>
      <c r="G8" t="n">
        <v>1266</v>
      </c>
      <c r="H8" t="n">
        <v>1578</v>
      </c>
      <c r="I8" t="n">
        <v>2213</v>
      </c>
      <c r="J8" t="n">
        <v>3278</v>
      </c>
      <c r="K8" t="n">
        <v>5478</v>
      </c>
      <c r="L8" t="n">
        <v>7959</v>
      </c>
      <c r="M8" t="n">
        <v>9811</v>
      </c>
      <c r="N8" t="n">
        <v>10524</v>
      </c>
      <c r="O8" t="n">
        <v>11473</v>
      </c>
      <c r="P8" t="n">
        <v>13085</v>
      </c>
      <c r="Q8" t="n">
        <v>15733</v>
      </c>
      <c r="R8" t="n">
        <v>19521</v>
      </c>
      <c r="S8" t="n">
        <v>21384</v>
      </c>
      <c r="T8" t="n">
        <v>18716</v>
      </c>
      <c r="U8" t="n">
        <v>13900</v>
      </c>
      <c r="V8" t="n">
        <v>6218</v>
      </c>
      <c r="W8" t="n">
        <v>2024</v>
      </c>
    </row>
    <row r="9">
      <c r="A9" t="n">
        <v>2006</v>
      </c>
      <c r="B9" t="n">
        <v>4493</v>
      </c>
      <c r="C9" t="n">
        <v>58045</v>
      </c>
      <c r="D9" t="n">
        <v>336</v>
      </c>
      <c r="E9" t="n">
        <v>371</v>
      </c>
      <c r="F9" t="n">
        <v>850</v>
      </c>
      <c r="G9" t="n">
        <v>1279</v>
      </c>
      <c r="H9" t="n">
        <v>1623</v>
      </c>
      <c r="I9" t="n">
        <v>2112</v>
      </c>
      <c r="J9" t="n">
        <v>3258</v>
      </c>
      <c r="K9" t="n">
        <v>5371</v>
      </c>
      <c r="L9" t="n">
        <v>7880</v>
      </c>
      <c r="M9" t="n">
        <v>9735</v>
      </c>
      <c r="N9" t="n">
        <v>11187</v>
      </c>
      <c r="O9" t="n">
        <v>11351</v>
      </c>
      <c r="P9" t="n">
        <v>12978</v>
      </c>
      <c r="Q9" t="n">
        <v>15364</v>
      </c>
      <c r="R9" t="n">
        <v>18552</v>
      </c>
      <c r="S9" t="n">
        <v>21521</v>
      </c>
      <c r="T9" t="n">
        <v>18850</v>
      </c>
      <c r="U9" t="n">
        <v>13560</v>
      </c>
      <c r="V9" t="n">
        <v>6111</v>
      </c>
      <c r="W9" t="n">
        <v>2000</v>
      </c>
    </row>
    <row r="10">
      <c r="A10" t="n">
        <v>2007</v>
      </c>
      <c r="B10" t="n">
        <v>4587</v>
      </c>
      <c r="C10" t="n">
        <v>58045</v>
      </c>
      <c r="D10" t="n">
        <v>306</v>
      </c>
      <c r="E10" t="n">
        <v>371</v>
      </c>
      <c r="F10" t="n">
        <v>834</v>
      </c>
      <c r="G10" t="n">
        <v>1222</v>
      </c>
      <c r="H10" t="n">
        <v>1611</v>
      </c>
      <c r="I10" t="n">
        <v>2004</v>
      </c>
      <c r="J10" t="n">
        <v>3158</v>
      </c>
      <c r="K10" t="n">
        <v>4925</v>
      </c>
      <c r="L10" t="n">
        <v>7672</v>
      </c>
      <c r="M10" t="n">
        <v>9929</v>
      </c>
      <c r="N10" t="n">
        <v>11385</v>
      </c>
      <c r="O10" t="n">
        <v>11677</v>
      </c>
      <c r="P10" t="n">
        <v>13076</v>
      </c>
      <c r="Q10" t="n">
        <v>15340</v>
      </c>
      <c r="R10" t="n">
        <v>18431</v>
      </c>
      <c r="S10" t="n">
        <v>21211</v>
      </c>
      <c r="T10" t="n">
        <v>19549</v>
      </c>
      <c r="U10" t="n">
        <v>13630</v>
      </c>
      <c r="V10" t="n">
        <v>6321</v>
      </c>
      <c r="W10" t="n">
        <v>2023</v>
      </c>
    </row>
    <row r="11">
      <c r="A11" t="n">
        <v>2008</v>
      </c>
      <c r="B11" t="n">
        <v>4392</v>
      </c>
      <c r="C11" t="n">
        <v>58045</v>
      </c>
      <c r="D11" t="n">
        <v>302</v>
      </c>
      <c r="E11" t="n">
        <v>351</v>
      </c>
      <c r="F11" t="n">
        <v>854</v>
      </c>
      <c r="G11" t="n">
        <v>1252</v>
      </c>
      <c r="H11" t="n">
        <v>1632</v>
      </c>
      <c r="I11" t="n">
        <v>1966</v>
      </c>
      <c r="J11" t="n">
        <v>2985</v>
      </c>
      <c r="K11" t="n">
        <v>4784</v>
      </c>
      <c r="L11" t="n">
        <v>7502</v>
      </c>
      <c r="M11" t="n">
        <v>10090</v>
      </c>
      <c r="N11" t="n">
        <v>11494</v>
      </c>
      <c r="O11" t="n">
        <v>12198</v>
      </c>
      <c r="P11" t="n">
        <v>13318</v>
      </c>
      <c r="Q11" t="n">
        <v>15488</v>
      </c>
      <c r="R11" t="n">
        <v>18482</v>
      </c>
      <c r="S11" t="n">
        <v>21238</v>
      </c>
      <c r="T11" t="n">
        <v>20244</v>
      </c>
      <c r="U11" t="n">
        <v>13989</v>
      </c>
      <c r="V11" t="n">
        <v>6755</v>
      </c>
      <c r="W11" t="n">
        <v>2163</v>
      </c>
    </row>
    <row r="12">
      <c r="A12" t="n">
        <v>2009</v>
      </c>
      <c r="B12" t="n">
        <v>4203</v>
      </c>
      <c r="C12" t="n">
        <v>58045</v>
      </c>
      <c r="D12" t="n">
        <v>353</v>
      </c>
      <c r="E12" t="n">
        <v>362</v>
      </c>
      <c r="F12" t="n">
        <v>812</v>
      </c>
      <c r="G12" t="n">
        <v>1307</v>
      </c>
      <c r="H12" t="n">
        <v>1652</v>
      </c>
      <c r="I12" t="n">
        <v>1961</v>
      </c>
      <c r="J12" t="n">
        <v>2920</v>
      </c>
      <c r="K12" t="n">
        <v>4512</v>
      </c>
      <c r="L12" t="n">
        <v>7368</v>
      </c>
      <c r="M12" t="n">
        <v>10195</v>
      </c>
      <c r="N12" t="n">
        <v>11759</v>
      </c>
      <c r="O12" t="n">
        <v>12671</v>
      </c>
      <c r="P12" t="n">
        <v>13438</v>
      </c>
      <c r="Q12" t="n">
        <v>15314</v>
      </c>
      <c r="R12" t="n">
        <v>17973</v>
      </c>
      <c r="S12" t="n">
        <v>21136</v>
      </c>
      <c r="T12" t="n">
        <v>20149</v>
      </c>
      <c r="U12" t="n">
        <v>13554</v>
      </c>
      <c r="V12" t="n">
        <v>6874</v>
      </c>
      <c r="W12" t="n">
        <v>2126</v>
      </c>
    </row>
    <row r="13">
      <c r="A13" t="n">
        <v>2010</v>
      </c>
      <c r="B13" t="n">
        <v>3809</v>
      </c>
      <c r="C13" t="n">
        <v>58045</v>
      </c>
      <c r="D13" t="n">
        <v>271</v>
      </c>
      <c r="E13" t="n">
        <v>337</v>
      </c>
      <c r="F13" t="n">
        <v>728</v>
      </c>
      <c r="G13" t="n">
        <v>1197</v>
      </c>
      <c r="H13" t="n">
        <v>1559</v>
      </c>
      <c r="I13" t="n">
        <v>1973</v>
      </c>
      <c r="J13" t="n">
        <v>2865</v>
      </c>
      <c r="K13" t="n">
        <v>4183</v>
      </c>
      <c r="L13" t="n">
        <v>6982</v>
      </c>
      <c r="M13" t="n">
        <v>10213</v>
      </c>
      <c r="N13" t="n">
        <v>12065</v>
      </c>
      <c r="O13" t="n">
        <v>13210</v>
      </c>
      <c r="P13" t="n">
        <v>13785</v>
      </c>
      <c r="Q13" t="n">
        <v>15549</v>
      </c>
      <c r="R13" t="n">
        <v>17913</v>
      </c>
      <c r="S13" t="n">
        <v>20985</v>
      </c>
      <c r="T13" t="n">
        <v>20903</v>
      </c>
      <c r="U13" t="n">
        <v>14601</v>
      </c>
      <c r="V13" t="n">
        <v>7200</v>
      </c>
      <c r="W13" t="n">
        <v>2170</v>
      </c>
    </row>
    <row r="14">
      <c r="A14" t="n">
        <v>2011</v>
      </c>
      <c r="B14" t="n">
        <v>3862</v>
      </c>
      <c r="C14" t="n">
        <v>2374</v>
      </c>
      <c r="D14" t="n">
        <v>321</v>
      </c>
      <c r="E14" t="n">
        <v>328</v>
      </c>
      <c r="F14" t="n">
        <v>784</v>
      </c>
      <c r="G14" t="n">
        <v>1309</v>
      </c>
      <c r="H14" t="n">
        <v>1632</v>
      </c>
      <c r="I14" t="n">
        <v>2324</v>
      </c>
      <c r="J14" t="n">
        <v>3001</v>
      </c>
      <c r="K14" t="n">
        <v>4533</v>
      </c>
      <c r="L14" t="n">
        <v>7272</v>
      </c>
      <c r="M14" t="n">
        <v>10332</v>
      </c>
      <c r="N14" t="n">
        <v>12621</v>
      </c>
      <c r="O14" t="n">
        <v>14277</v>
      </c>
      <c r="P14" t="n">
        <v>14176</v>
      </c>
      <c r="Q14" t="n">
        <v>15660</v>
      </c>
      <c r="R14" t="n">
        <v>18536</v>
      </c>
      <c r="S14" t="n">
        <v>21788</v>
      </c>
      <c r="T14" t="n">
        <v>21423</v>
      </c>
      <c r="U14" t="n">
        <v>15501</v>
      </c>
      <c r="V14" t="n">
        <v>7303</v>
      </c>
      <c r="W14" t="n">
        <v>2265</v>
      </c>
    </row>
    <row r="15">
      <c r="A15" t="n">
        <v>2012</v>
      </c>
      <c r="B15" t="n">
        <v>3782</v>
      </c>
      <c r="C15" t="n">
        <v>2374</v>
      </c>
      <c r="D15" t="n">
        <v>308</v>
      </c>
      <c r="E15" t="n">
        <v>318</v>
      </c>
      <c r="F15" t="n">
        <v>706</v>
      </c>
      <c r="G15" t="n">
        <v>1452</v>
      </c>
      <c r="H15" t="n">
        <v>1728</v>
      </c>
      <c r="I15" t="n">
        <v>2166</v>
      </c>
      <c r="J15" t="n">
        <v>2943</v>
      </c>
      <c r="K15" t="n">
        <v>4402</v>
      </c>
      <c r="L15" t="n">
        <v>6918</v>
      </c>
      <c r="M15" t="n">
        <v>10450</v>
      </c>
      <c r="N15" t="n">
        <v>13156</v>
      </c>
      <c r="O15" t="n">
        <v>14655</v>
      </c>
      <c r="P15" t="n">
        <v>14744</v>
      </c>
      <c r="Q15" t="n">
        <v>16287</v>
      </c>
      <c r="R15" t="n">
        <v>18474</v>
      </c>
      <c r="S15" t="n">
        <v>21407</v>
      </c>
      <c r="T15" t="n">
        <v>22370</v>
      </c>
      <c r="U15" t="n">
        <v>16260</v>
      </c>
      <c r="V15" t="n">
        <v>7660</v>
      </c>
      <c r="W15" t="n">
        <v>2428</v>
      </c>
    </row>
    <row r="16">
      <c r="A16" t="n">
        <v>2013</v>
      </c>
      <c r="B16" t="n">
        <v>3774</v>
      </c>
      <c r="C16" t="n">
        <v>2374</v>
      </c>
      <c r="D16" t="n">
        <v>344</v>
      </c>
      <c r="E16" t="n">
        <v>313</v>
      </c>
      <c r="F16" t="n">
        <v>660</v>
      </c>
      <c r="G16" t="n">
        <v>1285</v>
      </c>
      <c r="H16" t="n">
        <v>1609</v>
      </c>
      <c r="I16" t="n">
        <v>2143</v>
      </c>
      <c r="J16" t="n">
        <v>2754</v>
      </c>
      <c r="K16" t="n">
        <v>4226</v>
      </c>
      <c r="L16" t="n">
        <v>6515</v>
      </c>
      <c r="M16" t="n">
        <v>10152</v>
      </c>
      <c r="N16" t="n">
        <v>13311</v>
      </c>
      <c r="O16" t="n">
        <v>15383</v>
      </c>
      <c r="P16" t="n">
        <v>15630</v>
      </c>
      <c r="Q16" t="n">
        <v>16764</v>
      </c>
      <c r="R16" t="n">
        <v>19105</v>
      </c>
      <c r="S16" t="n">
        <v>22092</v>
      </c>
      <c r="T16" t="n">
        <v>22830</v>
      </c>
      <c r="U16" t="n">
        <v>16873</v>
      </c>
      <c r="V16" t="n">
        <v>7780</v>
      </c>
      <c r="W16" t="n">
        <v>2637</v>
      </c>
    </row>
    <row r="17">
      <c r="A17" t="n">
        <v>2014</v>
      </c>
      <c r="B17" t="n">
        <v>3773</v>
      </c>
      <c r="C17" t="n">
        <v>2374</v>
      </c>
      <c r="D17" t="n">
        <v>288</v>
      </c>
      <c r="E17" t="n">
        <v>330</v>
      </c>
      <c r="F17" t="n">
        <v>689</v>
      </c>
      <c r="G17" t="n">
        <v>1325</v>
      </c>
      <c r="H17" t="n">
        <v>1592</v>
      </c>
      <c r="I17" t="n">
        <v>2163</v>
      </c>
      <c r="J17" t="n">
        <v>2961</v>
      </c>
      <c r="K17" t="n">
        <v>4313</v>
      </c>
      <c r="L17" t="n">
        <v>6384</v>
      </c>
      <c r="M17" t="n">
        <v>10354</v>
      </c>
      <c r="N17" t="n">
        <v>13906</v>
      </c>
      <c r="O17" t="n">
        <v>16148</v>
      </c>
      <c r="P17" t="n">
        <v>16776</v>
      </c>
      <c r="Q17" t="n">
        <v>17498</v>
      </c>
      <c r="R17" t="n">
        <v>19702</v>
      </c>
      <c r="S17" t="n">
        <v>22186</v>
      </c>
      <c r="T17" t="n">
        <v>22792</v>
      </c>
      <c r="U17" t="n">
        <v>17731</v>
      </c>
      <c r="V17" t="n">
        <v>7936</v>
      </c>
      <c r="W17" t="n">
        <v>2685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24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7.28515625" bestFit="1" customWidth="1" style="19" min="2" max="2"/>
    <col width="8.28515625" bestFit="1" customWidth="1" style="19" min="3" max="4"/>
    <col width="10.140625" bestFit="1" customWidth="1" style="19" min="5" max="22"/>
    <col width="9.7109375" bestFit="1" customWidth="1" style="19" min="23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5456</v>
      </c>
      <c r="C2" t="n">
        <v>9573</v>
      </c>
      <c r="D2" t="n">
        <v>590</v>
      </c>
      <c r="E2" t="n">
        <v>680</v>
      </c>
      <c r="F2" t="n">
        <v>2565</v>
      </c>
      <c r="G2" t="n">
        <v>3677</v>
      </c>
      <c r="H2" t="n">
        <v>3540</v>
      </c>
      <c r="I2" t="n">
        <v>4209</v>
      </c>
      <c r="J2" t="n">
        <v>5902</v>
      </c>
      <c r="K2" t="n">
        <v>8338</v>
      </c>
      <c r="L2" t="n">
        <v>10548</v>
      </c>
      <c r="M2" t="n">
        <v>11257</v>
      </c>
      <c r="N2" t="n">
        <v>12343</v>
      </c>
      <c r="O2" t="n">
        <v>13929</v>
      </c>
      <c r="P2" t="n">
        <v>16055</v>
      </c>
      <c r="Q2" t="n">
        <v>18510</v>
      </c>
      <c r="R2" t="n">
        <v>19024</v>
      </c>
      <c r="S2" t="n">
        <v>14535</v>
      </c>
      <c r="T2" t="n">
        <v>10945</v>
      </c>
      <c r="U2" t="n">
        <v>5303</v>
      </c>
      <c r="V2" t="n">
        <v>1783</v>
      </c>
      <c r="W2" t="n">
        <v>365</v>
      </c>
    </row>
    <row r="3">
      <c r="A3" t="n">
        <v>2000</v>
      </c>
      <c r="B3" t="n">
        <v>5553</v>
      </c>
      <c r="C3" t="n">
        <v>9573</v>
      </c>
      <c r="D3" t="n">
        <v>505</v>
      </c>
      <c r="E3" t="n">
        <v>649</v>
      </c>
      <c r="F3" t="n">
        <v>2465</v>
      </c>
      <c r="G3" t="n">
        <v>3775</v>
      </c>
      <c r="H3" t="n">
        <v>3689</v>
      </c>
      <c r="I3" t="n">
        <v>4096</v>
      </c>
      <c r="J3" t="n">
        <v>5745</v>
      </c>
      <c r="K3" t="n">
        <v>8227</v>
      </c>
      <c r="L3" t="n">
        <v>10552</v>
      </c>
      <c r="M3" t="n">
        <v>12052</v>
      </c>
      <c r="N3" t="n">
        <v>12419</v>
      </c>
      <c r="O3" t="n">
        <v>13880</v>
      </c>
      <c r="P3" t="n">
        <v>15805</v>
      </c>
      <c r="Q3" t="n">
        <v>18315</v>
      </c>
      <c r="R3" t="n">
        <v>18907</v>
      </c>
      <c r="S3" t="n">
        <v>14993</v>
      </c>
      <c r="T3" t="n">
        <v>10568</v>
      </c>
      <c r="U3" t="n">
        <v>5431</v>
      </c>
      <c r="V3" t="n">
        <v>1928</v>
      </c>
      <c r="W3" t="n">
        <v>419</v>
      </c>
    </row>
    <row r="4">
      <c r="A4" t="n">
        <v>2001</v>
      </c>
      <c r="B4" t="n">
        <v>5383</v>
      </c>
      <c r="C4" t="n">
        <v>9573</v>
      </c>
      <c r="D4" t="n">
        <v>499</v>
      </c>
      <c r="E4" t="n">
        <v>664</v>
      </c>
      <c r="F4" t="n">
        <v>2513</v>
      </c>
      <c r="G4" t="n">
        <v>3946</v>
      </c>
      <c r="H4" t="n">
        <v>3644</v>
      </c>
      <c r="I4" t="n">
        <v>4172</v>
      </c>
      <c r="J4" t="n">
        <v>5864</v>
      </c>
      <c r="K4" t="n">
        <v>8093</v>
      </c>
      <c r="L4" t="n">
        <v>10818</v>
      </c>
      <c r="M4" t="n">
        <v>12671</v>
      </c>
      <c r="N4" t="n">
        <v>12728</v>
      </c>
      <c r="O4" t="n">
        <v>13966</v>
      </c>
      <c r="P4" t="n">
        <v>16079</v>
      </c>
      <c r="Q4" t="n">
        <v>17811</v>
      </c>
      <c r="R4" t="n">
        <v>18822</v>
      </c>
      <c r="S4" t="n">
        <v>15688</v>
      </c>
      <c r="T4" t="n">
        <v>10600</v>
      </c>
      <c r="U4" t="n">
        <v>5503</v>
      </c>
      <c r="V4" t="n">
        <v>1816</v>
      </c>
      <c r="W4" t="n">
        <v>444</v>
      </c>
    </row>
    <row r="5">
      <c r="A5" t="n">
        <v>2002</v>
      </c>
      <c r="B5" t="n">
        <v>5297</v>
      </c>
      <c r="C5" t="n">
        <v>9573</v>
      </c>
      <c r="D5" t="n">
        <v>486</v>
      </c>
      <c r="E5" t="n">
        <v>716</v>
      </c>
      <c r="F5" t="n">
        <v>2377</v>
      </c>
      <c r="G5" t="n">
        <v>3975</v>
      </c>
      <c r="H5" t="n">
        <v>3752</v>
      </c>
      <c r="I5" t="n">
        <v>4221</v>
      </c>
      <c r="J5" t="n">
        <v>5817</v>
      </c>
      <c r="K5" t="n">
        <v>7873</v>
      </c>
      <c r="L5" t="n">
        <v>10831</v>
      </c>
      <c r="M5" t="n">
        <v>13296</v>
      </c>
      <c r="N5" t="n">
        <v>13333</v>
      </c>
      <c r="O5" t="n">
        <v>14549</v>
      </c>
      <c r="P5" t="n">
        <v>15899</v>
      </c>
      <c r="Q5" t="n">
        <v>17497</v>
      </c>
      <c r="R5" t="n">
        <v>18805</v>
      </c>
      <c r="S5" t="n">
        <v>16107</v>
      </c>
      <c r="T5" t="n">
        <v>10625</v>
      </c>
      <c r="U5" t="n">
        <v>5785</v>
      </c>
      <c r="V5" t="n">
        <v>1888</v>
      </c>
      <c r="W5" t="n">
        <v>478</v>
      </c>
    </row>
    <row r="6">
      <c r="A6" t="n">
        <v>2003</v>
      </c>
      <c r="B6" t="n">
        <v>5406</v>
      </c>
      <c r="C6" t="n">
        <v>9573</v>
      </c>
      <c r="D6" t="n">
        <v>439</v>
      </c>
      <c r="E6" t="n">
        <v>712</v>
      </c>
      <c r="F6" t="n">
        <v>2404</v>
      </c>
      <c r="G6" t="n">
        <v>4066</v>
      </c>
      <c r="H6" t="n">
        <v>3721</v>
      </c>
      <c r="I6" t="n">
        <v>4119</v>
      </c>
      <c r="J6" t="n">
        <v>5427</v>
      </c>
      <c r="K6" t="n">
        <v>7991</v>
      </c>
      <c r="L6" t="n">
        <v>11278</v>
      </c>
      <c r="M6" t="n">
        <v>13891</v>
      </c>
      <c r="N6" t="n">
        <v>13891</v>
      </c>
      <c r="O6" t="n">
        <v>14922</v>
      </c>
      <c r="P6" t="n">
        <v>16060</v>
      </c>
      <c r="Q6" t="n">
        <v>17628</v>
      </c>
      <c r="R6" t="n">
        <v>18696</v>
      </c>
      <c r="S6" t="n">
        <v>16662</v>
      </c>
      <c r="T6" t="n">
        <v>10597</v>
      </c>
      <c r="U6" t="n">
        <v>5682</v>
      </c>
      <c r="V6" t="n">
        <v>1928</v>
      </c>
      <c r="W6" t="n">
        <v>445</v>
      </c>
    </row>
    <row r="7">
      <c r="A7" t="n">
        <v>2004</v>
      </c>
      <c r="B7" t="n">
        <v>5457</v>
      </c>
      <c r="C7" t="n">
        <v>9573</v>
      </c>
      <c r="D7" t="n">
        <v>470</v>
      </c>
      <c r="E7" t="n">
        <v>633</v>
      </c>
      <c r="F7" t="n">
        <v>2415</v>
      </c>
      <c r="G7" t="n">
        <v>3888</v>
      </c>
      <c r="H7" t="n">
        <v>3774</v>
      </c>
      <c r="I7" t="n">
        <v>4036</v>
      </c>
      <c r="J7" t="n">
        <v>5032</v>
      </c>
      <c r="K7" t="n">
        <v>7501</v>
      </c>
      <c r="L7" t="n">
        <v>11101</v>
      </c>
      <c r="M7" t="n">
        <v>13897</v>
      </c>
      <c r="N7" t="n">
        <v>14681</v>
      </c>
      <c r="O7" t="n">
        <v>14881</v>
      </c>
      <c r="P7" t="n">
        <v>15920</v>
      </c>
      <c r="Q7" t="n">
        <v>16978</v>
      </c>
      <c r="R7" t="n">
        <v>18177</v>
      </c>
      <c r="S7" t="n">
        <v>16213</v>
      </c>
      <c r="T7" t="n">
        <v>10736</v>
      </c>
      <c r="U7" t="n">
        <v>5978</v>
      </c>
      <c r="V7" t="n">
        <v>1901</v>
      </c>
      <c r="W7" t="n">
        <v>459</v>
      </c>
    </row>
    <row r="8">
      <c r="A8" t="n">
        <v>2005</v>
      </c>
      <c r="B8" t="n">
        <v>5557</v>
      </c>
      <c r="C8" t="n">
        <v>9573</v>
      </c>
      <c r="D8" t="n">
        <v>450</v>
      </c>
      <c r="E8" t="n">
        <v>659</v>
      </c>
      <c r="F8" t="n">
        <v>2593</v>
      </c>
      <c r="G8" t="n">
        <v>4145</v>
      </c>
      <c r="H8" t="n">
        <v>3942</v>
      </c>
      <c r="I8" t="n">
        <v>4155</v>
      </c>
      <c r="J8" t="n">
        <v>5011</v>
      </c>
      <c r="K8" t="n">
        <v>7551</v>
      </c>
      <c r="L8" t="n">
        <v>11210</v>
      </c>
      <c r="M8" t="n">
        <v>14483</v>
      </c>
      <c r="N8" t="n">
        <v>15849</v>
      </c>
      <c r="O8" t="n">
        <v>15454</v>
      </c>
      <c r="P8" t="n">
        <v>16062</v>
      </c>
      <c r="Q8" t="n">
        <v>17341</v>
      </c>
      <c r="R8" t="n">
        <v>18081</v>
      </c>
      <c r="S8" t="n">
        <v>16983</v>
      </c>
      <c r="T8" t="n">
        <v>11375</v>
      </c>
      <c r="U8" t="n">
        <v>5974</v>
      </c>
      <c r="V8" t="n">
        <v>2034</v>
      </c>
      <c r="W8" t="n">
        <v>443</v>
      </c>
    </row>
    <row r="9">
      <c r="A9" t="n">
        <v>2006</v>
      </c>
      <c r="B9" t="n">
        <v>5655</v>
      </c>
      <c r="C9" t="n">
        <v>9573</v>
      </c>
      <c r="D9" t="n">
        <v>443</v>
      </c>
      <c r="E9" t="n">
        <v>547</v>
      </c>
      <c r="F9" t="n">
        <v>2759</v>
      </c>
      <c r="G9" t="n">
        <v>4160</v>
      </c>
      <c r="H9" t="n">
        <v>4078</v>
      </c>
      <c r="I9" t="n">
        <v>4054</v>
      </c>
      <c r="J9" t="n">
        <v>5044</v>
      </c>
      <c r="K9" t="n">
        <v>7400</v>
      </c>
      <c r="L9" t="n">
        <v>10954</v>
      </c>
      <c r="M9" t="n">
        <v>14639</v>
      </c>
      <c r="N9" t="n">
        <v>16509</v>
      </c>
      <c r="O9" t="n">
        <v>15443</v>
      </c>
      <c r="P9" t="n">
        <v>16175</v>
      </c>
      <c r="Q9" t="n">
        <v>17197</v>
      </c>
      <c r="R9" t="n">
        <v>17598</v>
      </c>
      <c r="S9" t="n">
        <v>16775</v>
      </c>
      <c r="T9" t="n">
        <v>11490</v>
      </c>
      <c r="U9" t="n">
        <v>6087</v>
      </c>
      <c r="V9" t="n">
        <v>1961</v>
      </c>
      <c r="W9" t="n">
        <v>441</v>
      </c>
    </row>
    <row r="10">
      <c r="A10" t="n">
        <v>2007</v>
      </c>
      <c r="B10" t="n">
        <v>5764</v>
      </c>
      <c r="C10" t="n">
        <v>9573</v>
      </c>
      <c r="D10" t="n">
        <v>410</v>
      </c>
      <c r="E10" t="n">
        <v>589</v>
      </c>
      <c r="F10" t="n">
        <v>2714</v>
      </c>
      <c r="G10" t="n">
        <v>4113</v>
      </c>
      <c r="H10" t="n">
        <v>3964</v>
      </c>
      <c r="I10" t="n">
        <v>3865</v>
      </c>
      <c r="J10" t="n">
        <v>4958</v>
      </c>
      <c r="K10" t="n">
        <v>7083</v>
      </c>
      <c r="L10" t="n">
        <v>10517</v>
      </c>
      <c r="M10" t="n">
        <v>14495</v>
      </c>
      <c r="N10" t="n">
        <v>16887</v>
      </c>
      <c r="O10" t="n">
        <v>16087</v>
      </c>
      <c r="P10" t="n">
        <v>16355</v>
      </c>
      <c r="Q10" t="n">
        <v>17292</v>
      </c>
      <c r="R10" t="n">
        <v>17522</v>
      </c>
      <c r="S10" t="n">
        <v>16542</v>
      </c>
      <c r="T10" t="n">
        <v>12110</v>
      </c>
      <c r="U10" t="n">
        <v>6059</v>
      </c>
      <c r="V10" t="n">
        <v>2013</v>
      </c>
      <c r="W10" t="n">
        <v>478</v>
      </c>
    </row>
    <row r="11">
      <c r="A11" t="n">
        <v>2008</v>
      </c>
      <c r="B11" t="n">
        <v>5534</v>
      </c>
      <c r="C11" t="n">
        <v>9573</v>
      </c>
      <c r="D11" t="n">
        <v>422</v>
      </c>
      <c r="E11" t="n">
        <v>531</v>
      </c>
      <c r="F11" t="n">
        <v>2549</v>
      </c>
      <c r="G11" t="n">
        <v>3953</v>
      </c>
      <c r="H11" t="n">
        <v>3876</v>
      </c>
      <c r="I11" t="n">
        <v>3738</v>
      </c>
      <c r="J11" t="n">
        <v>4589</v>
      </c>
      <c r="K11" t="n">
        <v>6480</v>
      </c>
      <c r="L11" t="n">
        <v>9984</v>
      </c>
      <c r="M11" t="n">
        <v>14344</v>
      </c>
      <c r="N11" t="n">
        <v>17168</v>
      </c>
      <c r="O11" t="n">
        <v>16656</v>
      </c>
      <c r="P11" t="n">
        <v>17043</v>
      </c>
      <c r="Q11" t="n">
        <v>17253</v>
      </c>
      <c r="R11" t="n">
        <v>17649</v>
      </c>
      <c r="S11" t="n">
        <v>16908</v>
      </c>
      <c r="T11" t="n">
        <v>12519</v>
      </c>
      <c r="U11" t="n">
        <v>6065</v>
      </c>
      <c r="V11" t="n">
        <v>2156</v>
      </c>
      <c r="W11" t="n">
        <v>474</v>
      </c>
    </row>
    <row r="12">
      <c r="A12" t="n">
        <v>2009</v>
      </c>
      <c r="B12" t="n">
        <v>5414</v>
      </c>
      <c r="C12" t="n">
        <v>9573</v>
      </c>
      <c r="D12" t="n">
        <v>407</v>
      </c>
      <c r="E12" t="n">
        <v>532</v>
      </c>
      <c r="F12" t="n">
        <v>2317</v>
      </c>
      <c r="G12" t="n">
        <v>3770</v>
      </c>
      <c r="H12" t="n">
        <v>3753</v>
      </c>
      <c r="I12" t="n">
        <v>3703</v>
      </c>
      <c r="J12" t="n">
        <v>4637</v>
      </c>
      <c r="K12" t="n">
        <v>6343</v>
      </c>
      <c r="L12" t="n">
        <v>9681</v>
      </c>
      <c r="M12" t="n">
        <v>14368</v>
      </c>
      <c r="N12" t="n">
        <v>17559</v>
      </c>
      <c r="O12" t="n">
        <v>17701</v>
      </c>
      <c r="P12" t="n">
        <v>17324</v>
      </c>
      <c r="Q12" t="n">
        <v>17085</v>
      </c>
      <c r="R12" t="n">
        <v>17264</v>
      </c>
      <c r="S12" t="n">
        <v>16320</v>
      </c>
      <c r="T12" t="n">
        <v>12612</v>
      </c>
      <c r="U12" t="n">
        <v>6283</v>
      </c>
      <c r="V12" t="n">
        <v>2194</v>
      </c>
      <c r="W12" t="n">
        <v>455</v>
      </c>
    </row>
    <row r="13">
      <c r="A13" t="n">
        <v>2010</v>
      </c>
      <c r="B13" t="n">
        <v>4838</v>
      </c>
      <c r="C13" t="n">
        <v>9573</v>
      </c>
      <c r="D13" t="n">
        <v>368</v>
      </c>
      <c r="E13" t="n">
        <v>466</v>
      </c>
      <c r="F13" t="n">
        <v>2321</v>
      </c>
      <c r="G13" t="n">
        <v>3829</v>
      </c>
      <c r="H13" t="n">
        <v>3630</v>
      </c>
      <c r="I13" t="n">
        <v>3714</v>
      </c>
      <c r="J13" t="n">
        <v>4250</v>
      </c>
      <c r="K13" t="n">
        <v>5740</v>
      </c>
      <c r="L13" t="n">
        <v>9259</v>
      </c>
      <c r="M13" t="n">
        <v>13856</v>
      </c>
      <c r="N13" t="n">
        <v>17636</v>
      </c>
      <c r="O13" t="n">
        <v>18476</v>
      </c>
      <c r="P13" t="n">
        <v>17401</v>
      </c>
      <c r="Q13" t="n">
        <v>17641</v>
      </c>
      <c r="R13" t="n">
        <v>17620</v>
      </c>
      <c r="S13" t="n">
        <v>16733</v>
      </c>
      <c r="T13" t="n">
        <v>13429</v>
      </c>
      <c r="U13" t="n">
        <v>6782</v>
      </c>
      <c r="V13" t="n">
        <v>2224</v>
      </c>
      <c r="W13" t="n">
        <v>490</v>
      </c>
    </row>
    <row r="14">
      <c r="A14" t="n">
        <v>2011</v>
      </c>
      <c r="B14" t="n">
        <v>4848</v>
      </c>
      <c r="C14" t="n">
        <v>3316</v>
      </c>
      <c r="D14" t="n">
        <v>412</v>
      </c>
      <c r="E14" t="n">
        <v>590</v>
      </c>
      <c r="F14" t="n">
        <v>2564</v>
      </c>
      <c r="G14" t="n">
        <v>4567</v>
      </c>
      <c r="H14" t="n">
        <v>4419</v>
      </c>
      <c r="I14" t="n">
        <v>4409</v>
      </c>
      <c r="J14" t="n">
        <v>4836</v>
      </c>
      <c r="K14" t="n">
        <v>6612</v>
      </c>
      <c r="L14" t="n">
        <v>10156</v>
      </c>
      <c r="M14" t="n">
        <v>15040</v>
      </c>
      <c r="N14" t="n">
        <v>18491</v>
      </c>
      <c r="O14" t="n">
        <v>20282</v>
      </c>
      <c r="P14" t="n">
        <v>18190</v>
      </c>
      <c r="Q14" t="n">
        <v>18283</v>
      </c>
      <c r="R14" t="n">
        <v>18038</v>
      </c>
      <c r="S14" t="n">
        <v>16963</v>
      </c>
      <c r="T14" t="n">
        <v>13604</v>
      </c>
      <c r="U14" t="n">
        <v>7265</v>
      </c>
      <c r="V14" t="n">
        <v>2338</v>
      </c>
      <c r="W14" t="n">
        <v>457</v>
      </c>
    </row>
    <row r="15">
      <c r="A15" t="n">
        <v>2012</v>
      </c>
      <c r="B15" t="n">
        <v>4819</v>
      </c>
      <c r="C15" t="n">
        <v>3316</v>
      </c>
      <c r="D15" t="n">
        <v>460</v>
      </c>
      <c r="E15" t="n">
        <v>623</v>
      </c>
      <c r="F15" t="n">
        <v>2525</v>
      </c>
      <c r="G15" t="n">
        <v>4648</v>
      </c>
      <c r="H15" t="n">
        <v>4498</v>
      </c>
      <c r="I15" t="n">
        <v>4649</v>
      </c>
      <c r="J15" t="n">
        <v>4945</v>
      </c>
      <c r="K15" t="n">
        <v>6679</v>
      </c>
      <c r="L15" t="n">
        <v>9857</v>
      </c>
      <c r="M15" t="n">
        <v>15010</v>
      </c>
      <c r="N15" t="n">
        <v>19306</v>
      </c>
      <c r="O15" t="n">
        <v>21011</v>
      </c>
      <c r="P15" t="n">
        <v>19283</v>
      </c>
      <c r="Q15" t="n">
        <v>18726</v>
      </c>
      <c r="R15" t="n">
        <v>18736</v>
      </c>
      <c r="S15" t="n">
        <v>17464</v>
      </c>
      <c r="T15" t="n">
        <v>13989</v>
      </c>
      <c r="U15" t="n">
        <v>7818</v>
      </c>
      <c r="V15" t="n">
        <v>2538</v>
      </c>
      <c r="W15" t="n">
        <v>531</v>
      </c>
    </row>
    <row r="16">
      <c r="A16" t="n">
        <v>2013</v>
      </c>
      <c r="B16" t="n">
        <v>4669</v>
      </c>
      <c r="C16" t="n">
        <v>3316</v>
      </c>
      <c r="D16" t="n">
        <v>453</v>
      </c>
      <c r="E16" t="n">
        <v>603</v>
      </c>
      <c r="F16" t="n">
        <v>2449</v>
      </c>
      <c r="G16" t="n">
        <v>4765</v>
      </c>
      <c r="H16" t="n">
        <v>4732</v>
      </c>
      <c r="I16" t="n">
        <v>5083</v>
      </c>
      <c r="J16" t="n">
        <v>5289</v>
      </c>
      <c r="K16" t="n">
        <v>7031</v>
      </c>
      <c r="L16" t="n">
        <v>10240</v>
      </c>
      <c r="M16" t="n">
        <v>15002</v>
      </c>
      <c r="N16" t="n">
        <v>20379</v>
      </c>
      <c r="O16" t="n">
        <v>22620</v>
      </c>
      <c r="P16" t="n">
        <v>20665</v>
      </c>
      <c r="Q16" t="n">
        <v>19892</v>
      </c>
      <c r="R16" t="n">
        <v>19580</v>
      </c>
      <c r="S16" t="n">
        <v>18144</v>
      </c>
      <c r="T16" t="n">
        <v>14771</v>
      </c>
      <c r="U16" t="n">
        <v>8614</v>
      </c>
      <c r="V16" t="n">
        <v>2536</v>
      </c>
      <c r="W16" t="n">
        <v>504</v>
      </c>
    </row>
    <row r="17">
      <c r="A17" t="n">
        <v>2014</v>
      </c>
      <c r="B17" t="n">
        <v>4687</v>
      </c>
      <c r="C17" t="n">
        <v>3316</v>
      </c>
      <c r="D17" t="n">
        <v>441</v>
      </c>
      <c r="E17" t="n">
        <v>552</v>
      </c>
      <c r="F17" t="n">
        <v>2127</v>
      </c>
      <c r="G17" t="n">
        <v>4420</v>
      </c>
      <c r="H17" t="n">
        <v>4368</v>
      </c>
      <c r="I17" t="n">
        <v>4528</v>
      </c>
      <c r="J17" t="n">
        <v>4815</v>
      </c>
      <c r="K17" t="n">
        <v>6270</v>
      </c>
      <c r="L17" t="n">
        <v>9012</v>
      </c>
      <c r="M17" t="n">
        <v>14023</v>
      </c>
      <c r="N17" t="n">
        <v>19908</v>
      </c>
      <c r="O17" t="n">
        <v>22830</v>
      </c>
      <c r="P17" t="n">
        <v>21769</v>
      </c>
      <c r="Q17" t="n">
        <v>20507</v>
      </c>
      <c r="R17" t="n">
        <v>19860</v>
      </c>
      <c r="S17" t="n">
        <v>18124</v>
      </c>
      <c r="T17" t="n">
        <v>14823</v>
      </c>
      <c r="U17" t="n">
        <v>8744</v>
      </c>
      <c r="V17" t="n">
        <v>2802</v>
      </c>
      <c r="W17" t="n">
        <v>574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A1"/>
  <sheetViews>
    <sheetView topLeftCell="S18" zoomScale="90" zoomScaleNormal="90" workbookViewId="0">
      <selection activeCell="AP51" sqref="AP51"/>
    </sheetView>
  </sheetViews>
  <sheetFormatPr baseColWidth="8" defaultColWidth="8.85546875" defaultRowHeight="15"/>
  <sheetData>
    <row r="1">
      <c r="A1" s="2" t="n"/>
    </row>
  </sheetData>
  <pageMargins left="0.7" right="0.7" top="0.75" bottom="0.75" header="0.3" footer="0.3"/>
  <drawing xmlns:r="http://schemas.openxmlformats.org/officeDocument/2006/relationships" r:id="rId1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A1"/>
  <sheetViews>
    <sheetView topLeftCell="X1" workbookViewId="0">
      <selection activeCell="AQ50" sqref="AQ50"/>
    </sheetView>
  </sheetViews>
  <sheetFormatPr baseColWidth="8" defaultColWidth="8.85546875" defaultRowHeight="15"/>
  <sheetData>
    <row r="1">
      <c r="A1" s="2" t="n"/>
    </row>
  </sheetData>
  <pageMargins left="0.7" right="0.7" top="0.75" bottom="0.75" header="0.3" footer="0.3"/>
  <drawing xmlns:r="http://schemas.openxmlformats.org/officeDocument/2006/relationships" r:id="rId1"/>
</worksheet>
</file>

<file path=xl/worksheets/sheet2.xml><?xml version="1.0" encoding="utf-8"?>
<worksheet xmlns="http://schemas.openxmlformats.org/spreadsheetml/2006/main">
  <sheetPr codeName="Sheet11">
    <outlinePr summaryBelow="1" summaryRight="1"/>
    <pageSetUpPr/>
  </sheetPr>
  <dimension ref="A1:AC22"/>
  <sheetViews>
    <sheetView workbookViewId="0">
      <selection activeCell="F24" sqref="F24"/>
    </sheetView>
  </sheetViews>
  <sheetFormatPr baseColWidth="8" defaultColWidth="8.85546875" defaultRowHeight="15" outlineLevelCol="0"/>
  <cols>
    <col width="4.85546875" bestFit="1" customWidth="1" style="19" min="1" max="1"/>
    <col width="8" bestFit="1" customWidth="1" style="19" min="2" max="2"/>
    <col width="7.28515625" bestFit="1" customWidth="1" style="19" min="3" max="3"/>
    <col width="5.85546875" bestFit="1" customWidth="1" style="19" min="4" max="4"/>
    <col width="6.7109375" bestFit="1" customWidth="1" style="19" min="5" max="7"/>
    <col width="6.7109375" customWidth="1" style="19" min="8" max="8"/>
    <col width="8.28515625" bestFit="1" customWidth="1" style="19" min="9" max="9"/>
    <col width="7" customWidth="1" style="19" min="10" max="11"/>
    <col width="6.28515625" customWidth="1" style="19" min="12" max="12"/>
    <col width="6.5703125" customWidth="1" style="19" min="13" max="13"/>
    <col width="6" customWidth="1" style="19" min="14" max="14"/>
    <col width="7.5703125" customWidth="1" style="19" min="15" max="15"/>
    <col width="6" customWidth="1" style="19" min="16" max="16"/>
    <col width="7.140625" customWidth="1" style="19" min="17" max="18"/>
    <col width="6" customWidth="1" style="19" min="19" max="19"/>
    <col width="10.140625" bestFit="1" customWidth="1" style="19" min="20" max="27"/>
    <col width="9.7109375" bestFit="1" customWidth="1" style="19" min="28" max="28"/>
    <col width="13.140625" bestFit="1" customWidth="1" style="19" min="29" max="29"/>
  </cols>
  <sheetData>
    <row r="1">
      <c r="A1" t="inlineStr">
        <is>
          <t>Year</t>
        </is>
      </c>
      <c r="B1" t="inlineStr">
        <is>
          <t>Total</t>
        </is>
      </c>
      <c r="C1" t="inlineStr">
        <is>
          <t>&lt; 1 year</t>
        </is>
      </c>
      <c r="D1" t="inlineStr">
        <is>
          <t>1 year</t>
        </is>
      </c>
      <c r="E1" t="inlineStr">
        <is>
          <t>2 years</t>
        </is>
      </c>
      <c r="F1" t="inlineStr">
        <is>
          <t>3 years</t>
        </is>
      </c>
      <c r="G1" t="inlineStr">
        <is>
          <t>4 years</t>
        </is>
      </c>
      <c r="H1" t="inlineStr">
        <is>
          <t>under 5 years</t>
        </is>
      </c>
      <c r="I1" t="inlineStr">
        <is>
          <t>5-9 years</t>
        </is>
      </c>
      <c r="J1" t="inlineStr">
        <is>
          <t>10-14 years</t>
        </is>
      </c>
      <c r="K1" t="inlineStr">
        <is>
          <t>15-19 years</t>
        </is>
      </c>
      <c r="L1" t="inlineStr">
        <is>
          <t>20-24 years</t>
        </is>
      </c>
      <c r="M1" t="inlineStr">
        <is>
          <t>25-29 years</t>
        </is>
      </c>
      <c r="N1" t="inlineStr">
        <is>
          <t>30-34 years</t>
        </is>
      </c>
      <c r="O1" t="inlineStr">
        <is>
          <t>35-39 years</t>
        </is>
      </c>
      <c r="P1" t="inlineStr">
        <is>
          <t>40-44 years</t>
        </is>
      </c>
      <c r="Q1" t="inlineStr">
        <is>
          <t>45-49 years</t>
        </is>
      </c>
      <c r="R1" t="inlineStr">
        <is>
          <t>50-54 years</t>
        </is>
      </c>
      <c r="S1" t="inlineStr">
        <is>
          <t>55-59 years</t>
        </is>
      </c>
      <c r="T1" t="inlineStr">
        <is>
          <t>60-64 years</t>
        </is>
      </c>
      <c r="U1" t="inlineStr">
        <is>
          <t>65-69 years</t>
        </is>
      </c>
      <c r="V1" t="inlineStr">
        <is>
          <t>70-74 years</t>
        </is>
      </c>
      <c r="W1" t="inlineStr">
        <is>
          <t>75-79 years</t>
        </is>
      </c>
      <c r="X1" t="inlineStr">
        <is>
          <t>80-84 years</t>
        </is>
      </c>
      <c r="Y1" t="inlineStr">
        <is>
          <t>85-89 years</t>
        </is>
      </c>
      <c r="Z1" t="inlineStr">
        <is>
          <t>90-94 years</t>
        </is>
      </c>
      <c r="AA1" t="inlineStr">
        <is>
          <t>95-99 years</t>
        </is>
      </c>
      <c r="AB1" t="inlineStr">
        <is>
          <t>100+ years</t>
        </is>
      </c>
      <c r="AC1" t="inlineStr">
        <is>
          <t>Age not stated</t>
        </is>
      </c>
    </row>
    <row r="2">
      <c r="A2" t="n">
        <v>1999</v>
      </c>
      <c r="B2" t="n">
        <v>12588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2</v>
      </c>
      <c r="Q2" t="n">
        <v>10</v>
      </c>
      <c r="R2" t="n">
        <v>16</v>
      </c>
      <c r="S2" t="n">
        <v>61</v>
      </c>
      <c r="T2" t="n">
        <v>144</v>
      </c>
      <c r="U2" t="n">
        <v>355</v>
      </c>
      <c r="V2" t="n">
        <v>961</v>
      </c>
      <c r="W2" t="n">
        <v>2180</v>
      </c>
      <c r="X2" t="n">
        <v>3385</v>
      </c>
      <c r="Y2" t="n">
        <v>3199</v>
      </c>
      <c r="Z2" t="n">
        <v>1764</v>
      </c>
      <c r="AA2" t="n">
        <v>469</v>
      </c>
      <c r="AB2" t="n">
        <v>41</v>
      </c>
      <c r="AC2" t="n">
        <v>0</v>
      </c>
    </row>
    <row r="3">
      <c r="A3" t="n">
        <v>2000</v>
      </c>
      <c r="B3" t="n">
        <v>13529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1</v>
      </c>
      <c r="N3" t="n">
        <v>1</v>
      </c>
      <c r="O3" t="n">
        <v>1</v>
      </c>
      <c r="P3" t="n">
        <v>3</v>
      </c>
      <c r="Q3" t="n">
        <v>8</v>
      </c>
      <c r="R3" t="n">
        <v>21</v>
      </c>
      <c r="S3" t="n">
        <v>55</v>
      </c>
      <c r="T3" t="n">
        <v>138</v>
      </c>
      <c r="U3" t="n">
        <v>389</v>
      </c>
      <c r="V3" t="n">
        <v>1043</v>
      </c>
      <c r="W3" t="n">
        <v>2272</v>
      </c>
      <c r="X3" t="n">
        <v>3585</v>
      </c>
      <c r="Y3" t="n">
        <v>3467</v>
      </c>
      <c r="Z3" t="n">
        <v>1974</v>
      </c>
      <c r="AA3" t="n">
        <v>525</v>
      </c>
      <c r="AB3" t="n">
        <v>45</v>
      </c>
      <c r="AC3" t="n">
        <v>1</v>
      </c>
    </row>
    <row r="4">
      <c r="A4" t="n">
        <v>2001</v>
      </c>
      <c r="B4" t="n">
        <v>14715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2</v>
      </c>
      <c r="O4" t="n">
        <v>1</v>
      </c>
      <c r="P4" t="n">
        <v>2</v>
      </c>
      <c r="Q4" t="n">
        <v>9</v>
      </c>
      <c r="R4" t="n">
        <v>25</v>
      </c>
      <c r="S4" t="n">
        <v>56</v>
      </c>
      <c r="T4" t="n">
        <v>154</v>
      </c>
      <c r="U4" t="n">
        <v>353</v>
      </c>
      <c r="V4" t="n">
        <v>996</v>
      </c>
      <c r="W4" t="n">
        <v>2423</v>
      </c>
      <c r="X4" t="n">
        <v>3904</v>
      </c>
      <c r="Y4" t="n">
        <v>3968</v>
      </c>
      <c r="Z4" t="n">
        <v>2179</v>
      </c>
      <c r="AA4" t="n">
        <v>576</v>
      </c>
      <c r="AB4" t="n">
        <v>67</v>
      </c>
      <c r="AC4" t="n">
        <v>0</v>
      </c>
    </row>
    <row r="5">
      <c r="A5" t="n">
        <v>2002</v>
      </c>
      <c r="B5" t="n">
        <v>15875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1</v>
      </c>
      <c r="O5" t="n">
        <v>1</v>
      </c>
      <c r="P5" t="n">
        <v>4</v>
      </c>
      <c r="Q5" t="n">
        <v>5</v>
      </c>
      <c r="R5" t="n">
        <v>19</v>
      </c>
      <c r="S5" t="n">
        <v>51</v>
      </c>
      <c r="T5" t="n">
        <v>159</v>
      </c>
      <c r="U5" t="n">
        <v>363</v>
      </c>
      <c r="V5" t="n">
        <v>1046</v>
      </c>
      <c r="W5" t="n">
        <v>2601</v>
      </c>
      <c r="X5" t="n">
        <v>4146</v>
      </c>
      <c r="Y5" t="n">
        <v>4321</v>
      </c>
      <c r="Z5" t="n">
        <v>2418</v>
      </c>
      <c r="AA5" t="n">
        <v>676</v>
      </c>
      <c r="AB5" t="n">
        <v>64</v>
      </c>
      <c r="AC5" t="n">
        <v>0</v>
      </c>
    </row>
    <row r="6">
      <c r="A6" t="n">
        <v>2003</v>
      </c>
      <c r="B6" t="n">
        <v>17091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</v>
      </c>
      <c r="P6" t="n">
        <v>3</v>
      </c>
      <c r="Q6" t="n">
        <v>8</v>
      </c>
      <c r="R6" t="n">
        <v>24</v>
      </c>
      <c r="S6" t="n">
        <v>72</v>
      </c>
      <c r="T6" t="n">
        <v>152</v>
      </c>
      <c r="U6" t="n">
        <v>405</v>
      </c>
      <c r="V6" t="n">
        <v>1117</v>
      </c>
      <c r="W6" t="n">
        <v>2639</v>
      </c>
      <c r="X6" t="n">
        <v>4431</v>
      </c>
      <c r="Y6" t="n">
        <v>4646</v>
      </c>
      <c r="Z6" t="n">
        <v>2755</v>
      </c>
      <c r="AA6" t="n">
        <v>757</v>
      </c>
      <c r="AB6" t="n">
        <v>81</v>
      </c>
      <c r="AC6" t="n">
        <v>0</v>
      </c>
    </row>
    <row r="7">
      <c r="A7" t="n">
        <v>2004</v>
      </c>
      <c r="B7" t="n">
        <v>17609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1</v>
      </c>
      <c r="O7" t="n">
        <v>1</v>
      </c>
      <c r="P7" t="n">
        <v>2</v>
      </c>
      <c r="Q7" t="n">
        <v>8</v>
      </c>
      <c r="R7" t="n">
        <v>29</v>
      </c>
      <c r="S7" t="n">
        <v>63</v>
      </c>
      <c r="T7" t="n">
        <v>169</v>
      </c>
      <c r="U7" t="n">
        <v>390</v>
      </c>
      <c r="V7" t="n">
        <v>1010</v>
      </c>
      <c r="W7" t="n">
        <v>2541</v>
      </c>
      <c r="X7" t="n">
        <v>4667</v>
      </c>
      <c r="Y7" t="n">
        <v>4958</v>
      </c>
      <c r="Z7" t="n">
        <v>2873</v>
      </c>
      <c r="AA7" t="n">
        <v>822</v>
      </c>
      <c r="AB7" t="n">
        <v>75</v>
      </c>
      <c r="AC7" t="n">
        <v>0</v>
      </c>
    </row>
    <row r="8">
      <c r="A8" t="n">
        <v>2005</v>
      </c>
      <c r="B8" t="n">
        <v>18993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1</v>
      </c>
      <c r="P8" t="n">
        <v>5</v>
      </c>
      <c r="Q8" t="n">
        <v>6</v>
      </c>
      <c r="R8" t="n">
        <v>20</v>
      </c>
      <c r="S8" t="n">
        <v>77</v>
      </c>
      <c r="T8" t="n">
        <v>189</v>
      </c>
      <c r="U8" t="n">
        <v>399</v>
      </c>
      <c r="V8" t="n">
        <v>1066</v>
      </c>
      <c r="W8" t="n">
        <v>2716</v>
      </c>
      <c r="X8" t="n">
        <v>4955</v>
      </c>
      <c r="Y8" t="n">
        <v>5400</v>
      </c>
      <c r="Z8" t="n">
        <v>3196</v>
      </c>
      <c r="AA8" t="n">
        <v>877</v>
      </c>
      <c r="AB8" t="n">
        <v>86</v>
      </c>
      <c r="AC8" t="n">
        <v>0</v>
      </c>
    </row>
    <row r="9">
      <c r="A9" t="n">
        <v>2006</v>
      </c>
      <c r="B9" t="n">
        <v>19663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7</v>
      </c>
      <c r="Q9" t="n">
        <v>16</v>
      </c>
      <c r="R9" t="n">
        <v>34</v>
      </c>
      <c r="S9" t="n">
        <v>81</v>
      </c>
      <c r="T9" t="n">
        <v>197</v>
      </c>
      <c r="U9" t="n">
        <v>455</v>
      </c>
      <c r="V9" t="n">
        <v>1092</v>
      </c>
      <c r="W9" t="n">
        <v>2738</v>
      </c>
      <c r="X9" t="n">
        <v>4969</v>
      </c>
      <c r="Y9" t="n">
        <v>5646</v>
      </c>
      <c r="Z9" t="n">
        <v>3378</v>
      </c>
      <c r="AA9" t="n">
        <v>941</v>
      </c>
      <c r="AB9" t="n">
        <v>109</v>
      </c>
      <c r="AC9" t="n">
        <v>0</v>
      </c>
    </row>
    <row r="10">
      <c r="A10" t="n">
        <v>2007</v>
      </c>
      <c r="B10" t="n">
        <v>20190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1</v>
      </c>
      <c r="P10" t="n">
        <v>2</v>
      </c>
      <c r="Q10" t="n">
        <v>10</v>
      </c>
      <c r="R10" t="n">
        <v>30</v>
      </c>
      <c r="S10" t="n">
        <v>101</v>
      </c>
      <c r="T10" t="n">
        <v>201</v>
      </c>
      <c r="U10" t="n">
        <v>440</v>
      </c>
      <c r="V10" t="n">
        <v>1082</v>
      </c>
      <c r="W10" t="n">
        <v>2683</v>
      </c>
      <c r="X10" t="n">
        <v>4926</v>
      </c>
      <c r="Y10" t="n">
        <v>5925</v>
      </c>
      <c r="Z10" t="n">
        <v>3663</v>
      </c>
      <c r="AA10" t="n">
        <v>1032</v>
      </c>
      <c r="AB10" t="n">
        <v>94</v>
      </c>
      <c r="AC10" t="n">
        <v>0</v>
      </c>
    </row>
    <row r="11">
      <c r="A11" t="n">
        <v>2008</v>
      </c>
      <c r="B11" t="n">
        <v>22761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</v>
      </c>
      <c r="P11" t="n">
        <v>5</v>
      </c>
      <c r="Q11" t="n">
        <v>17</v>
      </c>
      <c r="R11" t="n">
        <v>27</v>
      </c>
      <c r="S11" t="n">
        <v>73</v>
      </c>
      <c r="T11" t="n">
        <v>229</v>
      </c>
      <c r="U11" t="n">
        <v>464</v>
      </c>
      <c r="V11" t="n">
        <v>1193</v>
      </c>
      <c r="W11" t="n">
        <v>3029</v>
      </c>
      <c r="X11" t="n">
        <v>5499</v>
      </c>
      <c r="Y11" t="n">
        <v>6688</v>
      </c>
      <c r="Z11" t="n">
        <v>4306</v>
      </c>
      <c r="AA11" t="n">
        <v>1122</v>
      </c>
      <c r="AB11" t="n">
        <v>108</v>
      </c>
      <c r="AC11" t="n">
        <v>0</v>
      </c>
    </row>
    <row r="12">
      <c r="A12" t="n">
        <v>2009</v>
      </c>
      <c r="B12" t="n">
        <v>22074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1</v>
      </c>
      <c r="N12" t="n">
        <v>0</v>
      </c>
      <c r="O12" t="n">
        <v>1</v>
      </c>
      <c r="P12" t="n">
        <v>5</v>
      </c>
      <c r="Q12" t="n">
        <v>10</v>
      </c>
      <c r="R12" t="n">
        <v>33</v>
      </c>
      <c r="S12" t="n">
        <v>101</v>
      </c>
      <c r="T12" t="n">
        <v>185</v>
      </c>
      <c r="U12" t="n">
        <v>457</v>
      </c>
      <c r="V12" t="n">
        <v>1169</v>
      </c>
      <c r="W12" t="n">
        <v>2704</v>
      </c>
      <c r="X12" t="n">
        <v>5229</v>
      </c>
      <c r="Y12" t="n">
        <v>6612</v>
      </c>
      <c r="Z12" t="n">
        <v>4248</v>
      </c>
      <c r="AA12" t="n">
        <v>1182</v>
      </c>
      <c r="AB12" t="n">
        <v>137</v>
      </c>
      <c r="AC12" t="n">
        <v>0</v>
      </c>
    </row>
    <row r="13">
      <c r="A13" t="n">
        <v>2010</v>
      </c>
      <c r="B13" t="n">
        <v>23444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3</v>
      </c>
      <c r="Q13" t="n">
        <v>16</v>
      </c>
      <c r="R13" t="n">
        <v>25</v>
      </c>
      <c r="S13" t="n">
        <v>85</v>
      </c>
      <c r="T13" t="n">
        <v>208</v>
      </c>
      <c r="U13" t="n">
        <v>489</v>
      </c>
      <c r="V13" t="n">
        <v>1183</v>
      </c>
      <c r="W13" t="n">
        <v>2870</v>
      </c>
      <c r="X13" t="n">
        <v>5448</v>
      </c>
      <c r="Y13" t="n">
        <v>6990</v>
      </c>
      <c r="Z13" t="n">
        <v>4659</v>
      </c>
      <c r="AA13" t="n">
        <v>1336</v>
      </c>
      <c r="AB13" t="n">
        <v>132</v>
      </c>
      <c r="AC13" t="n">
        <v>0</v>
      </c>
    </row>
    <row r="14">
      <c r="A14" t="n">
        <v>2011</v>
      </c>
      <c r="B14" t="n">
        <v>23647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2</v>
      </c>
      <c r="Q14" t="n">
        <v>7</v>
      </c>
      <c r="R14" t="n">
        <v>37</v>
      </c>
      <c r="S14" t="n">
        <v>90</v>
      </c>
      <c r="T14" t="n">
        <v>237</v>
      </c>
      <c r="U14" t="n">
        <v>533</v>
      </c>
      <c r="V14" t="n">
        <v>1130</v>
      </c>
      <c r="W14" t="n">
        <v>2890</v>
      </c>
      <c r="X14" t="n">
        <v>5472</v>
      </c>
      <c r="Y14" t="n">
        <v>6883</v>
      </c>
      <c r="Z14" t="n">
        <v>4844</v>
      </c>
      <c r="AA14" t="n">
        <v>1369</v>
      </c>
      <c r="AB14" t="n">
        <v>153</v>
      </c>
      <c r="AC14" t="n">
        <v>0</v>
      </c>
    </row>
    <row r="15">
      <c r="A15" t="n">
        <v>2012</v>
      </c>
      <c r="B15" t="n">
        <v>23616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1</v>
      </c>
      <c r="O15" t="n">
        <v>3</v>
      </c>
      <c r="P15" t="n">
        <v>3</v>
      </c>
      <c r="Q15" t="n">
        <v>13</v>
      </c>
      <c r="R15" t="n">
        <v>28</v>
      </c>
      <c r="S15" t="n">
        <v>88</v>
      </c>
      <c r="T15" t="n">
        <v>240</v>
      </c>
      <c r="U15" t="n">
        <v>513</v>
      </c>
      <c r="V15" t="n">
        <v>1137</v>
      </c>
      <c r="W15" t="n">
        <v>2677</v>
      </c>
      <c r="X15" t="n">
        <v>5250</v>
      </c>
      <c r="Y15" t="n">
        <v>6906</v>
      </c>
      <c r="Z15" t="n">
        <v>5078</v>
      </c>
      <c r="AA15" t="n">
        <v>1514</v>
      </c>
      <c r="AB15" t="n">
        <v>164</v>
      </c>
      <c r="AC15" t="n">
        <v>1</v>
      </c>
    </row>
    <row r="16">
      <c r="A16" t="n">
        <v>2013</v>
      </c>
      <c r="B16" t="n">
        <v>23655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3</v>
      </c>
      <c r="Q16" t="n">
        <v>7</v>
      </c>
      <c r="R16" t="n">
        <v>30</v>
      </c>
      <c r="S16" t="n">
        <v>87</v>
      </c>
      <c r="T16" t="n">
        <v>228</v>
      </c>
      <c r="U16" t="n">
        <v>522</v>
      </c>
      <c r="V16" t="n">
        <v>1238</v>
      </c>
      <c r="W16" t="n">
        <v>2804</v>
      </c>
      <c r="X16" t="n">
        <v>5173</v>
      </c>
      <c r="Y16" t="n">
        <v>6882</v>
      </c>
      <c r="Z16" t="n">
        <v>4983</v>
      </c>
      <c r="AA16" t="n">
        <v>1496</v>
      </c>
      <c r="AB16" t="n">
        <v>202</v>
      </c>
      <c r="AC16" t="n">
        <v>0</v>
      </c>
    </row>
    <row r="17">
      <c r="A17" t="n">
        <v>2014</v>
      </c>
      <c r="B17" t="n">
        <v>25947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2</v>
      </c>
      <c r="P17" t="n">
        <v>1</v>
      </c>
      <c r="Q17" t="n">
        <v>7</v>
      </c>
      <c r="R17" t="n">
        <v>23</v>
      </c>
      <c r="S17" t="n">
        <v>88</v>
      </c>
      <c r="T17" t="n">
        <v>227</v>
      </c>
      <c r="U17" t="n">
        <v>559</v>
      </c>
      <c r="V17" t="n">
        <v>1421</v>
      </c>
      <c r="W17" t="n">
        <v>3036</v>
      </c>
      <c r="X17" t="n">
        <v>5500</v>
      </c>
      <c r="Y17" t="n">
        <v>7373</v>
      </c>
      <c r="Z17" t="n">
        <v>5748</v>
      </c>
      <c r="AA17" t="n">
        <v>1781</v>
      </c>
      <c r="AB17" t="n">
        <v>181</v>
      </c>
      <c r="AC17" t="n">
        <v>0</v>
      </c>
    </row>
    <row r="18">
      <c r="A18" t="n">
        <v>2015</v>
      </c>
      <c r="B18" t="n">
        <v>30717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1</v>
      </c>
      <c r="P18" t="n">
        <v>4</v>
      </c>
      <c r="Q18" t="n">
        <v>7</v>
      </c>
      <c r="R18" t="n">
        <v>29</v>
      </c>
      <c r="S18" t="n">
        <v>96</v>
      </c>
      <c r="T18" t="n">
        <v>267</v>
      </c>
      <c r="U18" t="n">
        <v>647</v>
      </c>
      <c r="V18" t="n">
        <v>1628</v>
      </c>
      <c r="W18" t="n">
        <v>3485</v>
      </c>
      <c r="X18" t="n">
        <v>6514</v>
      </c>
      <c r="Y18" t="n">
        <v>8755</v>
      </c>
      <c r="Z18" t="n">
        <v>6862</v>
      </c>
      <c r="AA18" t="n">
        <v>2154</v>
      </c>
      <c r="AB18" t="n">
        <v>268</v>
      </c>
      <c r="AC18" t="n">
        <v>0</v>
      </c>
    </row>
    <row r="19">
      <c r="A19" t="n">
        <v>2016</v>
      </c>
      <c r="B19" t="n">
        <v>32055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1</v>
      </c>
      <c r="O19" t="n">
        <v>0</v>
      </c>
      <c r="P19" t="n">
        <v>1</v>
      </c>
      <c r="Q19" t="n">
        <v>4</v>
      </c>
      <c r="R19" t="n">
        <v>29</v>
      </c>
      <c r="S19" t="n">
        <v>101</v>
      </c>
      <c r="T19" t="n">
        <v>310</v>
      </c>
      <c r="U19" t="n">
        <v>777</v>
      </c>
      <c r="V19" t="n">
        <v>1702</v>
      </c>
      <c r="W19" t="n">
        <v>3681</v>
      </c>
      <c r="X19" t="n">
        <v>6666</v>
      </c>
      <c r="Y19" t="n">
        <v>8936</v>
      </c>
      <c r="Z19" t="n">
        <v>7264</v>
      </c>
      <c r="AA19" t="n">
        <v>2332</v>
      </c>
      <c r="AB19" t="n">
        <v>251</v>
      </c>
      <c r="AC19" t="n">
        <v>0</v>
      </c>
    </row>
    <row r="20">
      <c r="A20" t="n">
        <v>2017</v>
      </c>
      <c r="B20" t="n">
        <v>33911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2</v>
      </c>
      <c r="P20" t="n">
        <v>3</v>
      </c>
      <c r="Q20" t="n">
        <v>9</v>
      </c>
      <c r="R20" t="n">
        <v>26</v>
      </c>
      <c r="S20" t="n">
        <v>113</v>
      </c>
      <c r="T20" t="n">
        <v>347</v>
      </c>
      <c r="U20" t="n">
        <v>802</v>
      </c>
      <c r="V20" t="n">
        <v>1937</v>
      </c>
      <c r="W20" t="n">
        <v>3940</v>
      </c>
      <c r="X20" t="n">
        <v>6902</v>
      </c>
      <c r="Y20" t="n">
        <v>9491</v>
      </c>
      <c r="Z20" t="n">
        <v>7399</v>
      </c>
      <c r="AA20" t="n">
        <v>2596</v>
      </c>
      <c r="AB20" t="n">
        <v>343</v>
      </c>
      <c r="AC20" t="n">
        <v>1</v>
      </c>
    </row>
    <row r="21">
      <c r="A21" t="n">
        <v>2018</v>
      </c>
      <c r="B21" t="n">
        <v>34386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1</v>
      </c>
      <c r="N21" t="n">
        <v>0</v>
      </c>
      <c r="O21" t="n">
        <v>0</v>
      </c>
      <c r="P21" t="n">
        <v>3</v>
      </c>
      <c r="Q21" t="n">
        <v>12</v>
      </c>
      <c r="R21" t="n">
        <v>30</v>
      </c>
      <c r="S21" t="n">
        <v>106</v>
      </c>
      <c r="T21" t="n">
        <v>374</v>
      </c>
      <c r="U21" t="n">
        <v>801</v>
      </c>
      <c r="V21" t="n">
        <v>1978</v>
      </c>
      <c r="W21" t="n">
        <v>4218</v>
      </c>
      <c r="X21" t="n">
        <v>6996</v>
      </c>
      <c r="Y21" t="n">
        <v>9284</v>
      </c>
      <c r="Z21" t="n">
        <v>7513</v>
      </c>
      <c r="AA21" t="n">
        <v>2744</v>
      </c>
      <c r="AB21" t="n">
        <v>325</v>
      </c>
      <c r="AC21" t="n">
        <v>1</v>
      </c>
    </row>
    <row r="22">
      <c r="A22" t="n">
        <v>2019</v>
      </c>
      <c r="B22" t="n">
        <v>34244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</v>
      </c>
      <c r="O22" t="n">
        <v>3</v>
      </c>
      <c r="P22" t="n">
        <v>3</v>
      </c>
      <c r="Q22" t="n">
        <v>12</v>
      </c>
      <c r="R22" t="n">
        <v>38</v>
      </c>
      <c r="S22" t="n">
        <v>130</v>
      </c>
      <c r="T22" t="n">
        <v>341</v>
      </c>
      <c r="U22" t="n">
        <v>852</v>
      </c>
      <c r="V22" t="n">
        <v>1933</v>
      </c>
      <c r="W22" t="n">
        <v>4304</v>
      </c>
      <c r="X22" t="n">
        <v>7049</v>
      </c>
      <c r="Y22" t="n">
        <v>9262</v>
      </c>
      <c r="Z22" t="n">
        <v>7318</v>
      </c>
      <c r="AA22" t="n">
        <v>2656</v>
      </c>
      <c r="AB22" t="n">
        <v>342</v>
      </c>
      <c r="AC22" t="n">
        <v>0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23">
    <outlinePr summaryBelow="1" summaryRight="1"/>
    <pageSetUpPr/>
  </sheetPr>
  <dimension ref="A1:AB22"/>
  <sheetViews>
    <sheetView workbookViewId="0">
      <selection activeCell="A1" sqref="A1:AB1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23"/>
  </cols>
  <sheetData>
    <row r="1" ht="126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C2" t="n">
        <v>0.9869</v>
      </c>
      <c r="D2" t="n">
        <v>0.9992</v>
      </c>
      <c r="E2" t="n">
        <v>0.9995000000000001</v>
      </c>
      <c r="F2" t="n">
        <v>0.9997</v>
      </c>
      <c r="G2" t="n">
        <v>0.9996</v>
      </c>
      <c r="I2" t="n">
        <v>0.9997</v>
      </c>
      <c r="J2" t="n">
        <v>0.9997</v>
      </c>
      <c r="K2" t="n">
        <v>0.9988</v>
      </c>
      <c r="L2" t="n">
        <v>0.9981</v>
      </c>
      <c r="M2" t="n">
        <v>0.9982</v>
      </c>
      <c r="N2" t="n">
        <v>0.9978</v>
      </c>
      <c r="O2" t="n">
        <v>0.997</v>
      </c>
      <c r="P2" t="n">
        <v>0.9954</v>
      </c>
      <c r="Q2" t="n">
        <v>0.993</v>
      </c>
      <c r="R2" t="n">
        <v>0.9905</v>
      </c>
      <c r="S2" t="n">
        <v>0.9855</v>
      </c>
      <c r="T2" t="n">
        <v>0.9792999999999999</v>
      </c>
      <c r="U2" t="n">
        <v>0.97</v>
      </c>
      <c r="V2" t="n">
        <v>0.9546</v>
      </c>
      <c r="W2" t="n">
        <v>0.9345</v>
      </c>
      <c r="X2" t="n">
        <v>0.9073</v>
      </c>
      <c r="Y2" t="n">
        <v>0.8597</v>
      </c>
      <c r="Z2" t="n">
        <v>0.8123</v>
      </c>
      <c r="AA2" t="n">
        <v>0.7946</v>
      </c>
      <c r="AB2" t="n">
        <v>0.8376</v>
      </c>
    </row>
    <row r="3">
      <c r="A3" t="n">
        <v>2000</v>
      </c>
      <c r="C3" t="n">
        <v>0.9872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0.9997</v>
      </c>
      <c r="K3" t="n">
        <v>0.9989</v>
      </c>
      <c r="L3" t="n">
        <v>0.9981</v>
      </c>
      <c r="M3" t="n">
        <v>0.9981</v>
      </c>
      <c r="N3" t="n">
        <v>0.9979</v>
      </c>
      <c r="O3" t="n">
        <v>0.9971</v>
      </c>
      <c r="P3" t="n">
        <v>0.9957</v>
      </c>
      <c r="Q3" t="n">
        <v>0.9933999999999999</v>
      </c>
      <c r="R3" t="n">
        <v>0.9905</v>
      </c>
      <c r="S3" t="n">
        <v>0.986</v>
      </c>
      <c r="T3" t="n">
        <v>0.9802</v>
      </c>
      <c r="U3" t="n">
        <v>0.971</v>
      </c>
      <c r="V3" t="n">
        <v>0.9565</v>
      </c>
      <c r="W3" t="n">
        <v>0.9369</v>
      </c>
      <c r="X3" t="n">
        <v>0.91</v>
      </c>
      <c r="Y3" t="n">
        <v>0.8673</v>
      </c>
      <c r="Z3" t="n">
        <v>0.8101</v>
      </c>
      <c r="AA3" t="n">
        <v>0.7573</v>
      </c>
      <c r="AB3" t="n">
        <v>0.8181</v>
      </c>
    </row>
    <row r="4">
      <c r="A4" t="n">
        <v>2001</v>
      </c>
      <c r="C4" t="n">
        <v>0.9882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0.9997</v>
      </c>
      <c r="K4" t="n">
        <v>0.9989</v>
      </c>
      <c r="L4" t="n">
        <v>0.9981</v>
      </c>
      <c r="M4" t="n">
        <v>0.9981</v>
      </c>
      <c r="N4" t="n">
        <v>0.9979</v>
      </c>
      <c r="O4" t="n">
        <v>0.9971</v>
      </c>
      <c r="P4" t="n">
        <v>0.9958</v>
      </c>
      <c r="Q4" t="n">
        <v>0.9933999999999999</v>
      </c>
      <c r="R4" t="n">
        <v>0.9907</v>
      </c>
      <c r="S4" t="n">
        <v>0.9862</v>
      </c>
      <c r="T4" t="n">
        <v>0.9806</v>
      </c>
      <c r="U4" t="n">
        <v>0.9715</v>
      </c>
      <c r="V4" t="n">
        <v>0.9582000000000001</v>
      </c>
      <c r="W4" t="n">
        <v>0.9388</v>
      </c>
      <c r="X4" t="n">
        <v>0.9107</v>
      </c>
      <c r="Y4" t="n">
        <v>0.8719</v>
      </c>
      <c r="Z4" t="n">
        <v>0.8278</v>
      </c>
      <c r="AA4" t="n">
        <v>0.7869</v>
      </c>
      <c r="AB4" t="n">
        <v>0.8121</v>
      </c>
    </row>
    <row r="5">
      <c r="A5" t="n">
        <v>2002</v>
      </c>
      <c r="C5" t="n">
        <v>0.9882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0.9997</v>
      </c>
      <c r="K5" t="n">
        <v>0.9989</v>
      </c>
      <c r="L5" t="n">
        <v>0.9981</v>
      </c>
      <c r="M5" t="n">
        <v>0.9981</v>
      </c>
      <c r="N5" t="n">
        <v>0.9979</v>
      </c>
      <c r="O5" t="n">
        <v>0.9971</v>
      </c>
      <c r="P5" t="n">
        <v>0.996</v>
      </c>
      <c r="Q5" t="n">
        <v>0.9937</v>
      </c>
      <c r="R5" t="n">
        <v>0.9905</v>
      </c>
      <c r="S5" t="n">
        <v>0.9866</v>
      </c>
      <c r="T5" t="n">
        <v>0.9804</v>
      </c>
      <c r="U5" t="n">
        <v>0.9726</v>
      </c>
      <c r="V5" t="n">
        <v>0.9596</v>
      </c>
      <c r="W5" t="n">
        <v>0.9399999999999999</v>
      </c>
      <c r="X5" t="n">
        <v>0.9135</v>
      </c>
      <c r="Y5" t="n">
        <v>0.8766</v>
      </c>
      <c r="Z5" t="n">
        <v>0.8308</v>
      </c>
      <c r="AA5" t="n">
        <v>0.7926</v>
      </c>
      <c r="AB5" t="n">
        <v>0.7976</v>
      </c>
    </row>
    <row r="6">
      <c r="A6" t="n">
        <v>2003</v>
      </c>
      <c r="C6" t="n">
        <v>0.9881</v>
      </c>
      <c r="D6" t="n">
        <v>0.9993</v>
      </c>
      <c r="E6" t="n">
        <v>0.9995000000000001</v>
      </c>
      <c r="F6" t="n">
        <v>0.9996</v>
      </c>
      <c r="G6" t="n">
        <v>0.9997</v>
      </c>
      <c r="I6" t="n">
        <v>0.9998</v>
      </c>
      <c r="J6" t="n">
        <v>0.9997</v>
      </c>
      <c r="K6" t="n">
        <v>0.9989</v>
      </c>
      <c r="L6" t="n">
        <v>0.9981</v>
      </c>
      <c r="M6" t="n">
        <v>0.9981</v>
      </c>
      <c r="N6" t="n">
        <v>0.998</v>
      </c>
      <c r="O6" t="n">
        <v>0.9973</v>
      </c>
      <c r="P6" t="n">
        <v>0.996</v>
      </c>
      <c r="Q6" t="n">
        <v>0.9937</v>
      </c>
      <c r="R6" t="n">
        <v>0.9903999999999999</v>
      </c>
      <c r="S6" t="n">
        <v>0.9869</v>
      </c>
      <c r="T6" t="n">
        <v>0.9807</v>
      </c>
      <c r="U6" t="n">
        <v>0.9731</v>
      </c>
      <c r="V6" t="n">
        <v>0.9603</v>
      </c>
      <c r="W6" t="n">
        <v>0.9414</v>
      </c>
      <c r="X6" t="n">
        <v>0.9153</v>
      </c>
      <c r="Y6" t="n">
        <v>0.8815</v>
      </c>
      <c r="Z6" t="n">
        <v>0.8446</v>
      </c>
      <c r="AA6" t="n">
        <v>0.8041</v>
      </c>
      <c r="AB6" t="n">
        <v>0.8149</v>
      </c>
    </row>
    <row r="7">
      <c r="A7" t="n">
        <v>2004</v>
      </c>
      <c r="C7" t="n">
        <v>0.9883</v>
      </c>
      <c r="D7" t="n">
        <v>0.9993</v>
      </c>
      <c r="E7" t="n">
        <v>0.9996</v>
      </c>
      <c r="F7" t="n">
        <v>0.9997</v>
      </c>
      <c r="G7" t="n">
        <v>0.9998</v>
      </c>
      <c r="I7" t="n">
        <v>0.9998</v>
      </c>
      <c r="J7" t="n">
        <v>0.9997</v>
      </c>
      <c r="K7" t="n">
        <v>0.9989</v>
      </c>
      <c r="L7" t="n">
        <v>0.9983</v>
      </c>
      <c r="M7" t="n">
        <v>0.9981</v>
      </c>
      <c r="N7" t="n">
        <v>0.9981</v>
      </c>
      <c r="O7" t="n">
        <v>0.9975000000000001</v>
      </c>
      <c r="P7" t="n">
        <v>0.9963</v>
      </c>
      <c r="Q7" t="n">
        <v>0.9939</v>
      </c>
      <c r="R7" t="n">
        <v>0.9908</v>
      </c>
      <c r="S7" t="n">
        <v>0.987</v>
      </c>
      <c r="T7" t="n">
        <v>0.9815</v>
      </c>
      <c r="U7" t="n">
        <v>0.9741</v>
      </c>
      <c r="V7" t="n">
        <v>0.9627</v>
      </c>
      <c r="W7" t="n">
        <v>0.9439</v>
      </c>
      <c r="X7" t="n">
        <v>0.9211</v>
      </c>
      <c r="Y7" t="n">
        <v>0.8871</v>
      </c>
      <c r="Z7" t="n">
        <v>0.8461</v>
      </c>
      <c r="AA7" t="n">
        <v>0.8169999999999999</v>
      </c>
      <c r="AB7" t="n">
        <v>0.819</v>
      </c>
    </row>
    <row r="8">
      <c r="A8" t="n">
        <v>2005</v>
      </c>
      <c r="C8" t="n">
        <v>0.9883999999999999</v>
      </c>
      <c r="D8" t="n">
        <v>0.9993</v>
      </c>
      <c r="E8" t="n">
        <v>0.9996</v>
      </c>
      <c r="F8" t="n">
        <v>0.9996</v>
      </c>
      <c r="G8" t="n">
        <v>0.9998</v>
      </c>
      <c r="I8" t="n">
        <v>0.9998</v>
      </c>
      <c r="J8" t="n">
        <v>0.9997</v>
      </c>
      <c r="K8" t="n">
        <v>0.9989</v>
      </c>
      <c r="L8" t="n">
        <v>0.9982</v>
      </c>
      <c r="M8" t="n">
        <v>0.9981</v>
      </c>
      <c r="N8" t="n">
        <v>0.998</v>
      </c>
      <c r="O8" t="n">
        <v>0.9975000000000001</v>
      </c>
      <c r="P8" t="n">
        <v>0.9963</v>
      </c>
      <c r="Q8" t="n">
        <v>0.994</v>
      </c>
      <c r="R8" t="n">
        <v>0.9907</v>
      </c>
      <c r="S8" t="n">
        <v>0.987</v>
      </c>
      <c r="T8" t="n">
        <v>0.9814000000000001</v>
      </c>
      <c r="U8" t="n">
        <v>0.9747</v>
      </c>
      <c r="V8" t="n">
        <v>0.963</v>
      </c>
      <c r="W8" t="n">
        <v>0.9457</v>
      </c>
      <c r="X8" t="n">
        <v>0.9201</v>
      </c>
      <c r="Y8" t="n">
        <v>0.8903</v>
      </c>
      <c r="Z8" t="n">
        <v>0.8541</v>
      </c>
      <c r="AA8" t="n">
        <v>0.8267</v>
      </c>
      <c r="AB8" t="n">
        <v>0.8385</v>
      </c>
    </row>
    <row r="9">
      <c r="A9" t="n">
        <v>2006</v>
      </c>
      <c r="C9" t="n">
        <v>0.9885</v>
      </c>
      <c r="D9" t="n">
        <v>0.9993</v>
      </c>
      <c r="E9" t="n">
        <v>0.9996</v>
      </c>
      <c r="F9" t="n">
        <v>0.9997</v>
      </c>
      <c r="G9" t="n">
        <v>0.9998</v>
      </c>
      <c r="I9" t="n">
        <v>0.9998</v>
      </c>
      <c r="J9" t="n">
        <v>0.9998</v>
      </c>
      <c r="K9" t="n">
        <v>0.9989</v>
      </c>
      <c r="L9" t="n">
        <v>0.9982</v>
      </c>
      <c r="M9" t="n">
        <v>0.9981</v>
      </c>
      <c r="N9" t="n">
        <v>0.998</v>
      </c>
      <c r="O9" t="n">
        <v>0.9976</v>
      </c>
      <c r="P9" t="n">
        <v>0.9964</v>
      </c>
      <c r="Q9" t="n">
        <v>0.9943</v>
      </c>
      <c r="R9" t="n">
        <v>0.9909</v>
      </c>
      <c r="S9" t="n">
        <v>0.9873</v>
      </c>
      <c r="T9" t="n">
        <v>0.9821</v>
      </c>
      <c r="U9" t="n">
        <v>0.9752</v>
      </c>
      <c r="V9" t="n">
        <v>0.9647</v>
      </c>
      <c r="W9" t="n">
        <v>0.948</v>
      </c>
      <c r="X9" t="n">
        <v>0.9239000000000001</v>
      </c>
      <c r="Y9" t="n">
        <v>0.8956</v>
      </c>
      <c r="Z9" t="n">
        <v>0.8566</v>
      </c>
      <c r="AA9" t="n">
        <v>0.847</v>
      </c>
      <c r="AB9" t="n">
        <v>0.8404</v>
      </c>
    </row>
    <row r="10">
      <c r="A10" t="n">
        <v>2007</v>
      </c>
      <c r="C10" t="n">
        <v>0.9897</v>
      </c>
      <c r="D10" t="n">
        <v>0.9994</v>
      </c>
      <c r="E10" t="n">
        <v>0.9996</v>
      </c>
      <c r="F10" t="n">
        <v>0.9997</v>
      </c>
      <c r="G10" t="n">
        <v>0.9998</v>
      </c>
      <c r="I10" t="n">
        <v>0.9998</v>
      </c>
      <c r="J10" t="n">
        <v>0.9998</v>
      </c>
      <c r="K10" t="n">
        <v>0.999</v>
      </c>
      <c r="L10" t="n">
        <v>0.9984</v>
      </c>
      <c r="M10" t="n">
        <v>0.9983</v>
      </c>
      <c r="N10" t="n">
        <v>0.9982</v>
      </c>
      <c r="O10" t="n">
        <v>0.9977</v>
      </c>
      <c r="P10" t="n">
        <v>0.9967</v>
      </c>
      <c r="Q10" t="n">
        <v>0.9949</v>
      </c>
      <c r="R10" t="n">
        <v>0.992</v>
      </c>
      <c r="S10" t="n">
        <v>0.9883999999999999</v>
      </c>
      <c r="T10" t="n">
        <v>0.984</v>
      </c>
      <c r="U10" t="n">
        <v>0.9776</v>
      </c>
      <c r="V10" t="n">
        <v>0.9674</v>
      </c>
      <c r="W10" t="n">
        <v>0.9512</v>
      </c>
      <c r="X10" t="n">
        <v>0.9258</v>
      </c>
      <c r="Y10" t="n">
        <v>0.8867</v>
      </c>
      <c r="Z10" t="n">
        <v>0.8199</v>
      </c>
      <c r="AA10" t="n">
        <v>0.7719</v>
      </c>
      <c r="AB10" t="n">
        <v>0.742</v>
      </c>
    </row>
    <row r="11">
      <c r="A11" t="n">
        <v>2008</v>
      </c>
      <c r="C11" t="n">
        <v>0.99</v>
      </c>
      <c r="D11" t="n">
        <v>0.9994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0.9991</v>
      </c>
      <c r="L11" t="n">
        <v>0.9984</v>
      </c>
      <c r="M11" t="n">
        <v>0.9984</v>
      </c>
      <c r="N11" t="n">
        <v>0.9983</v>
      </c>
      <c r="O11" t="n">
        <v>0.9979</v>
      </c>
      <c r="P11" t="n">
        <v>0.997</v>
      </c>
      <c r="Q11" t="n">
        <v>0.9953</v>
      </c>
      <c r="R11" t="n">
        <v>0.9923999999999999</v>
      </c>
      <c r="S11" t="n">
        <v>0.9886</v>
      </c>
      <c r="T11" t="n">
        <v>0.9845</v>
      </c>
      <c r="U11" t="n">
        <v>0.9778</v>
      </c>
      <c r="V11" t="n">
        <v>0.9686</v>
      </c>
      <c r="W11" t="n">
        <v>0.9522</v>
      </c>
      <c r="X11" t="n">
        <v>0.9261</v>
      </c>
      <c r="Y11" t="n">
        <v>0.8899</v>
      </c>
      <c r="Z11" t="n">
        <v>0.8295</v>
      </c>
      <c r="AA11" t="n">
        <v>0.7653</v>
      </c>
      <c r="AB11" t="n">
        <v>0.7403999999999999</v>
      </c>
    </row>
    <row r="12">
      <c r="A12" t="n">
        <v>2009</v>
      </c>
      <c r="C12" t="n">
        <v>0.9903</v>
      </c>
      <c r="D12" t="n">
        <v>0.9995000000000001</v>
      </c>
      <c r="E12" t="n">
        <v>0.9996</v>
      </c>
      <c r="F12" t="n">
        <v>0.9998</v>
      </c>
      <c r="G12" t="n">
        <v>0.9998</v>
      </c>
      <c r="I12" t="n">
        <v>0.9998</v>
      </c>
      <c r="J12" t="n">
        <v>0.9998</v>
      </c>
      <c r="K12" t="n">
        <v>0.9992</v>
      </c>
      <c r="L12" t="n">
        <v>0.9986</v>
      </c>
      <c r="M12" t="n">
        <v>0.9984</v>
      </c>
      <c r="N12" t="n">
        <v>0.9983</v>
      </c>
      <c r="O12" t="n">
        <v>0.9979</v>
      </c>
      <c r="P12" t="n">
        <v>0.997</v>
      </c>
      <c r="Q12" t="n">
        <v>0.9955000000000001</v>
      </c>
      <c r="R12" t="n">
        <v>0.9927</v>
      </c>
      <c r="S12" t="n">
        <v>0.9888</v>
      </c>
      <c r="T12" t="n">
        <v>0.9847</v>
      </c>
      <c r="U12" t="n">
        <v>0.9784</v>
      </c>
      <c r="V12" t="n">
        <v>0.97</v>
      </c>
      <c r="W12" t="n">
        <v>0.9545</v>
      </c>
      <c r="X12" t="n">
        <v>0.9303</v>
      </c>
      <c r="Y12" t="n">
        <v>0.895</v>
      </c>
      <c r="Z12" t="n">
        <v>0.8363</v>
      </c>
      <c r="AA12" t="n">
        <v>0.7754</v>
      </c>
      <c r="AB12" t="n">
        <v>0.75</v>
      </c>
    </row>
    <row r="13">
      <c r="A13" t="n">
        <v>2010</v>
      </c>
      <c r="C13" t="n">
        <v>0.9913</v>
      </c>
      <c r="D13" t="n">
        <v>0.9995000000000001</v>
      </c>
      <c r="E13" t="n">
        <v>0.9996</v>
      </c>
      <c r="F13" t="n">
        <v>0.9998</v>
      </c>
      <c r="G13" t="n">
        <v>0.9998</v>
      </c>
      <c r="I13" t="n">
        <v>0.9999</v>
      </c>
      <c r="J13" t="n">
        <v>0.9998</v>
      </c>
      <c r="K13" t="n">
        <v>0.9992</v>
      </c>
      <c r="L13" t="n">
        <v>0.9986</v>
      </c>
      <c r="M13" t="n">
        <v>0.9985000000000001</v>
      </c>
      <c r="N13" t="n">
        <v>0.9984</v>
      </c>
      <c r="O13" t="n">
        <v>0.9981</v>
      </c>
      <c r="P13" t="n">
        <v>0.9973</v>
      </c>
      <c r="Q13" t="n">
        <v>0.9958</v>
      </c>
      <c r="R13" t="n">
        <v>0.9932</v>
      </c>
      <c r="S13" t="n">
        <v>0.9892</v>
      </c>
      <c r="T13" t="n">
        <v>0.9853</v>
      </c>
      <c r="U13" t="n">
        <v>0.9792</v>
      </c>
      <c r="V13" t="n">
        <v>0.9702</v>
      </c>
      <c r="W13" t="n">
        <v>0.9550999999999999</v>
      </c>
      <c r="X13" t="n">
        <v>0.9312</v>
      </c>
      <c r="Y13" t="n">
        <v>0.89</v>
      </c>
      <c r="Z13" t="n">
        <v>0.8365</v>
      </c>
      <c r="AA13" t="n">
        <v>0.7761</v>
      </c>
      <c r="AB13" t="n">
        <v>0.7282</v>
      </c>
    </row>
    <row r="14">
      <c r="A14" t="n">
        <v>2011</v>
      </c>
      <c r="C14" t="n">
        <v>0.9907</v>
      </c>
      <c r="D14" t="n">
        <v>0.9995000000000001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0.9992</v>
      </c>
      <c r="L14" t="n">
        <v>0.9985000000000001</v>
      </c>
      <c r="M14" t="n">
        <v>0.9984</v>
      </c>
      <c r="N14" t="n">
        <v>0.9984</v>
      </c>
      <c r="O14" t="n">
        <v>0.9981</v>
      </c>
      <c r="P14" t="n">
        <v>0.9973</v>
      </c>
      <c r="Q14" t="n">
        <v>0.9957</v>
      </c>
      <c r="R14" t="n">
        <v>0.993</v>
      </c>
      <c r="S14" t="n">
        <v>0.9892</v>
      </c>
      <c r="T14" t="n">
        <v>0.9848</v>
      </c>
      <c r="U14" t="n">
        <v>0.979</v>
      </c>
      <c r="V14" t="n">
        <v>0.97</v>
      </c>
      <c r="W14" t="n">
        <v>0.9559</v>
      </c>
      <c r="X14" t="n">
        <v>0.9318</v>
      </c>
      <c r="Y14" t="n">
        <v>0.8959</v>
      </c>
      <c r="Z14" t="n">
        <v>0.8427</v>
      </c>
      <c r="AA14" t="n">
        <v>0.781</v>
      </c>
      <c r="AB14" t="n">
        <v>0.761</v>
      </c>
    </row>
    <row r="15">
      <c r="A15" t="n">
        <v>2012</v>
      </c>
      <c r="C15" t="n">
        <v>0.9907</v>
      </c>
      <c r="D15" t="n">
        <v>0.9995000000000001</v>
      </c>
      <c r="E15" t="n">
        <v>0.9996</v>
      </c>
      <c r="F15" t="n">
        <v>0.9997</v>
      </c>
      <c r="G15" t="n">
        <v>0.9997</v>
      </c>
      <c r="I15" t="n">
        <v>0.9998</v>
      </c>
      <c r="J15" t="n">
        <v>0.9998</v>
      </c>
      <c r="K15" t="n">
        <v>0.9992</v>
      </c>
      <c r="L15" t="n">
        <v>0.9986</v>
      </c>
      <c r="M15" t="n">
        <v>0.9984</v>
      </c>
      <c r="N15" t="n">
        <v>0.9983</v>
      </c>
      <c r="O15" t="n">
        <v>0.998</v>
      </c>
      <c r="P15" t="n">
        <v>0.9973</v>
      </c>
      <c r="Q15" t="n">
        <v>0.9958</v>
      </c>
      <c r="R15" t="n">
        <v>0.9931</v>
      </c>
      <c r="S15" t="n">
        <v>0.9893</v>
      </c>
      <c r="T15" t="n">
        <v>0.9847</v>
      </c>
      <c r="U15" t="n">
        <v>0.9794</v>
      </c>
      <c r="V15" t="n">
        <v>0.9706</v>
      </c>
      <c r="W15" t="n">
        <v>0.956</v>
      </c>
      <c r="X15" t="n">
        <v>0.9322</v>
      </c>
      <c r="Y15" t="n">
        <v>0.898</v>
      </c>
      <c r="Z15" t="n">
        <v>0.846</v>
      </c>
      <c r="AA15" t="n">
        <v>0.7786</v>
      </c>
      <c r="AB15" t="n">
        <v>0.7393999999999999</v>
      </c>
    </row>
    <row r="16">
      <c r="A16" t="n">
        <v>2013</v>
      </c>
      <c r="C16" t="n">
        <v>0.991</v>
      </c>
      <c r="D16" t="n">
        <v>0.9994</v>
      </c>
      <c r="E16" t="n">
        <v>0.9997</v>
      </c>
      <c r="F16" t="n">
        <v>0.9998</v>
      </c>
      <c r="G16" t="n">
        <v>0.9998</v>
      </c>
      <c r="I16" t="n">
        <v>0.9998</v>
      </c>
      <c r="J16" t="n">
        <v>0.9998</v>
      </c>
      <c r="K16" t="n">
        <v>0.9992</v>
      </c>
      <c r="L16" t="n">
        <v>0.9986</v>
      </c>
      <c r="M16" t="n">
        <v>0.9984</v>
      </c>
      <c r="N16" t="n">
        <v>0.9983</v>
      </c>
      <c r="O16" t="n">
        <v>0.998</v>
      </c>
      <c r="P16" t="n">
        <v>0.9973</v>
      </c>
      <c r="Q16" t="n">
        <v>0.9958</v>
      </c>
      <c r="R16" t="n">
        <v>0.9933999999999999</v>
      </c>
      <c r="S16" t="n">
        <v>0.9893999999999999</v>
      </c>
      <c r="T16" t="n">
        <v>0.9844000000000001</v>
      </c>
      <c r="U16" t="n">
        <v>0.9796</v>
      </c>
      <c r="V16" t="n">
        <v>0.9705</v>
      </c>
      <c r="W16" t="n">
        <v>0.9563</v>
      </c>
      <c r="X16" t="n">
        <v>0.9330000000000001</v>
      </c>
      <c r="Y16" t="n">
        <v>0.8968</v>
      </c>
      <c r="Z16" t="n">
        <v>0.8444</v>
      </c>
      <c r="AA16" t="n">
        <v>0.796</v>
      </c>
      <c r="AB16" t="n">
        <v>0.7699</v>
      </c>
    </row>
    <row r="17">
      <c r="A17" t="n">
        <v>2014</v>
      </c>
      <c r="C17" t="n">
        <v>0.991</v>
      </c>
      <c r="D17" t="n">
        <v>0.9995000000000001</v>
      </c>
      <c r="E17" t="n">
        <v>0.9996</v>
      </c>
      <c r="F17" t="n">
        <v>0.9997</v>
      </c>
      <c r="G17" t="n">
        <v>0.9998</v>
      </c>
      <c r="I17" t="n">
        <v>0.9998</v>
      </c>
      <c r="J17" t="n">
        <v>0.9998</v>
      </c>
      <c r="K17" t="n">
        <v>0.9992</v>
      </c>
      <c r="L17" t="n">
        <v>0.9986</v>
      </c>
      <c r="M17" t="n">
        <v>0.9985000000000001</v>
      </c>
      <c r="N17" t="n">
        <v>0.9983</v>
      </c>
      <c r="O17" t="n">
        <v>0.998</v>
      </c>
      <c r="P17" t="n">
        <v>0.9974</v>
      </c>
      <c r="Q17" t="n">
        <v>0.9959</v>
      </c>
      <c r="R17" t="n">
        <v>0.9935</v>
      </c>
      <c r="S17" t="n">
        <v>0.9895</v>
      </c>
      <c r="T17" t="n">
        <v>0.9845</v>
      </c>
      <c r="U17" t="n">
        <v>0.9796</v>
      </c>
      <c r="V17" t="n">
        <v>0.971</v>
      </c>
      <c r="W17" t="n">
        <v>0.9578</v>
      </c>
      <c r="X17" t="n">
        <v>0.9360000000000001</v>
      </c>
      <c r="Y17" t="n">
        <v>0.9011</v>
      </c>
      <c r="Z17" t="n">
        <v>0.855</v>
      </c>
      <c r="AA17" t="n">
        <v>0.7974</v>
      </c>
      <c r="AB17" t="n">
        <v>0.7679</v>
      </c>
    </row>
    <row r="18">
      <c r="A18" t="n">
        <v>2015</v>
      </c>
      <c r="C18" t="n">
        <v>0.9907</v>
      </c>
      <c r="D18" t="n">
        <v>0.9994</v>
      </c>
      <c r="E18" t="n">
        <v>0.9996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0.9991</v>
      </c>
      <c r="L18" t="n">
        <v>0.9985000000000001</v>
      </c>
      <c r="M18" t="n">
        <v>0.9983</v>
      </c>
      <c r="N18" t="n">
        <v>0.9982</v>
      </c>
      <c r="O18" t="n">
        <v>0.9978</v>
      </c>
      <c r="P18" t="n">
        <v>0.9973</v>
      </c>
      <c r="Q18" t="n">
        <v>0.9959</v>
      </c>
      <c r="R18" t="n">
        <v>0.9933999999999999</v>
      </c>
      <c r="S18" t="n">
        <v>0.9896</v>
      </c>
      <c r="T18" t="n">
        <v>0.9844000000000001</v>
      </c>
      <c r="U18" t="n">
        <v>0.9796</v>
      </c>
      <c r="V18" t="n">
        <v>0.9709</v>
      </c>
      <c r="W18" t="n">
        <v>0.9576</v>
      </c>
      <c r="X18" t="n">
        <v>0.9360000000000001</v>
      </c>
      <c r="Y18" t="n">
        <v>0.9038</v>
      </c>
      <c r="Z18" t="n">
        <v>0.8555</v>
      </c>
      <c r="AA18" t="n">
        <v>0.805</v>
      </c>
      <c r="AB18" t="n">
        <v>0.7683</v>
      </c>
    </row>
    <row r="19">
      <c r="A19" t="n">
        <v>2016</v>
      </c>
      <c r="C19" t="n">
        <v>0.9908</v>
      </c>
      <c r="D19" t="n">
        <v>0.9995000000000001</v>
      </c>
      <c r="E19" t="n">
        <v>0.9996</v>
      </c>
      <c r="F19" t="n">
        <v>0.9997</v>
      </c>
      <c r="G19" t="n">
        <v>0.9998</v>
      </c>
      <c r="I19" t="n">
        <v>0.9998</v>
      </c>
      <c r="J19" t="n">
        <v>0.9998</v>
      </c>
      <c r="K19" t="n">
        <v>0.9991</v>
      </c>
      <c r="L19" t="n">
        <v>0.9983</v>
      </c>
      <c r="M19" t="n">
        <v>0.9982</v>
      </c>
      <c r="N19" t="n">
        <v>0.998</v>
      </c>
      <c r="O19" t="n">
        <v>0.9977</v>
      </c>
      <c r="P19" t="n">
        <v>0.9971</v>
      </c>
      <c r="Q19" t="n">
        <v>0.9958</v>
      </c>
      <c r="R19" t="n">
        <v>0.9933999999999999</v>
      </c>
      <c r="S19" t="n">
        <v>0.9896</v>
      </c>
      <c r="T19" t="n">
        <v>0.9843</v>
      </c>
      <c r="U19" t="n">
        <v>0.979</v>
      </c>
      <c r="V19" t="n">
        <v>0.971</v>
      </c>
      <c r="W19" t="n">
        <v>0.9586</v>
      </c>
      <c r="X19" t="n">
        <v>0.9368</v>
      </c>
      <c r="Y19" t="n">
        <v>0.9056</v>
      </c>
      <c r="Z19" t="n">
        <v>0.8603</v>
      </c>
      <c r="AA19" t="n">
        <v>0.8116</v>
      </c>
      <c r="AB19" t="n">
        <v>0.7865</v>
      </c>
    </row>
    <row r="20">
      <c r="A20" t="n">
        <v>2017</v>
      </c>
      <c r="C20" t="n">
        <v>0.9907</v>
      </c>
      <c r="D20" t="n">
        <v>0.9995000000000001</v>
      </c>
      <c r="E20" t="n">
        <v>0.9997</v>
      </c>
      <c r="F20" t="n">
        <v>0.9997</v>
      </c>
      <c r="G20" t="n">
        <v>0.9998</v>
      </c>
      <c r="I20" t="n">
        <v>0.9998</v>
      </c>
      <c r="J20" t="n">
        <v>0.9998</v>
      </c>
      <c r="K20" t="n">
        <v>0.9991</v>
      </c>
      <c r="L20" t="n">
        <v>0.9984</v>
      </c>
      <c r="M20" t="n">
        <v>0.9982</v>
      </c>
      <c r="N20" t="n">
        <v>0.998</v>
      </c>
      <c r="O20" t="n">
        <v>0.9976</v>
      </c>
      <c r="P20" t="n">
        <v>0.9971</v>
      </c>
      <c r="Q20" t="n">
        <v>0.9958</v>
      </c>
      <c r="R20" t="n">
        <v>0.9933999999999999</v>
      </c>
      <c r="S20" t="n">
        <v>0.9896</v>
      </c>
      <c r="T20" t="n">
        <v>0.9845</v>
      </c>
      <c r="U20" t="n">
        <v>0.9786</v>
      </c>
      <c r="V20" t="n">
        <v>0.9716</v>
      </c>
      <c r="W20" t="n">
        <v>0.9586</v>
      </c>
      <c r="X20" t="n">
        <v>0.9373</v>
      </c>
      <c r="Y20" t="n">
        <v>0.9061</v>
      </c>
      <c r="Z20" t="n">
        <v>0.863</v>
      </c>
      <c r="AA20" t="n">
        <v>0.8135</v>
      </c>
      <c r="AB20" t="n">
        <v>0.8026</v>
      </c>
    </row>
    <row r="21">
      <c r="A21" t="n">
        <v>2018</v>
      </c>
      <c r="C21" t="n">
        <v>0.9909</v>
      </c>
      <c r="D21" t="n">
        <v>0.9994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0.9985000000000001</v>
      </c>
      <c r="M21" t="n">
        <v>0.9982</v>
      </c>
      <c r="N21" t="n">
        <v>0.998</v>
      </c>
      <c r="O21" t="n">
        <v>0.9976</v>
      </c>
      <c r="P21" t="n">
        <v>0.997</v>
      </c>
      <c r="Q21" t="n">
        <v>0.9957</v>
      </c>
      <c r="R21" t="n">
        <v>0.9933999999999999</v>
      </c>
      <c r="S21" t="n">
        <v>0.9896</v>
      </c>
      <c r="T21" t="n">
        <v>0.9844000000000001</v>
      </c>
      <c r="U21" t="n">
        <v>0.9782999999999999</v>
      </c>
      <c r="V21" t="n">
        <v>0.9718</v>
      </c>
      <c r="W21" t="n">
        <v>0.9584</v>
      </c>
      <c r="X21" t="n">
        <v>0.9381</v>
      </c>
      <c r="Y21" t="n">
        <v>0.9073</v>
      </c>
      <c r="Z21" t="n">
        <v>0.8651</v>
      </c>
      <c r="AA21" t="n">
        <v>0.8258</v>
      </c>
      <c r="AB21" t="n">
        <v>0.803</v>
      </c>
    </row>
    <row r="22">
      <c r="A22" t="n">
        <v>2019</v>
      </c>
      <c r="C22" t="n">
        <v>0.9909</v>
      </c>
      <c r="D22" t="n">
        <v>0.9995000000000001</v>
      </c>
      <c r="E22" t="n">
        <v>0.9996</v>
      </c>
      <c r="F22" t="n">
        <v>0.9998</v>
      </c>
      <c r="G22" t="n">
        <v>0.9998</v>
      </c>
      <c r="I22" t="n">
        <v>0.9998</v>
      </c>
      <c r="J22" t="n">
        <v>0.9998</v>
      </c>
      <c r="K22" t="n">
        <v>0.999</v>
      </c>
      <c r="L22" t="n">
        <v>0.9984</v>
      </c>
      <c r="M22" t="n">
        <v>0.9982</v>
      </c>
      <c r="N22" t="n">
        <v>0.9979</v>
      </c>
      <c r="O22" t="n">
        <v>0.9975000000000001</v>
      </c>
      <c r="P22" t="n">
        <v>0.9968</v>
      </c>
      <c r="Q22" t="n">
        <v>0.9957</v>
      </c>
      <c r="R22" t="n">
        <v>0.9933999999999999</v>
      </c>
      <c r="S22" t="n">
        <v>0.9896</v>
      </c>
      <c r="T22" t="n">
        <v>0.9846</v>
      </c>
      <c r="U22" t="n">
        <v>0.9787</v>
      </c>
      <c r="V22" t="n">
        <v>0.9721</v>
      </c>
      <c r="W22" t="n">
        <v>0.96</v>
      </c>
      <c r="X22" t="n">
        <v>0.9397</v>
      </c>
      <c r="Y22" t="n">
        <v>0.9099</v>
      </c>
      <c r="Z22" t="n">
        <v>0.8695000000000001</v>
      </c>
      <c r="AA22" t="n">
        <v>0.8393</v>
      </c>
      <c r="AB22" t="n">
        <v>0.8393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5">
    <outlinePr summaryBelow="1" summaryRight="1"/>
    <pageSetUpPr/>
  </sheetPr>
  <dimension ref="A1:W38"/>
  <sheetViews>
    <sheetView workbookViewId="0">
      <selection activeCell="B20" sqref="B20"/>
    </sheetView>
  </sheetViews>
  <sheetFormatPr baseColWidth="8" defaultColWidth="8.85546875" defaultRowHeight="15" outlineLevelCol="0"/>
  <cols>
    <col width="15.28515625" customWidth="1" style="15" min="1" max="1"/>
    <col width="8.28515625" bestFit="1" customWidth="1" style="15" min="2" max="2"/>
    <col width="8.5703125" bestFit="1" customWidth="1" style="15" min="3" max="4"/>
    <col width="8" customWidth="1" style="15" min="5" max="5"/>
    <col width="8.42578125" customWidth="1" style="15" min="6" max="6"/>
    <col width="10.42578125" bestFit="1" customWidth="1" style="15" min="7" max="17"/>
    <col width="9.85546875" customWidth="1" style="15" min="18" max="18"/>
    <col width="12" bestFit="1" customWidth="1" style="15" min="19" max="23"/>
    <col width="8.85546875" customWidth="1" style="15" min="24" max="32"/>
    <col width="8.85546875" customWidth="1" style="15" min="33" max="16384"/>
  </cols>
  <sheetData>
    <row r="1">
      <c r="A1" s="15" t="inlineStr">
        <is>
          <t>Year</t>
        </is>
      </c>
      <c r="B1" s="15" t="inlineStr">
        <is>
          <t>&lt; 1 year</t>
        </is>
      </c>
      <c r="C1" s="15" t="inlineStr">
        <is>
          <t>1-4 years</t>
        </is>
      </c>
      <c r="D1" s="15" t="inlineStr">
        <is>
          <t>5-9 years</t>
        </is>
      </c>
      <c r="E1" s="15" t="inlineStr">
        <is>
          <t>10-14 years</t>
        </is>
      </c>
      <c r="F1" s="15" t="inlineStr">
        <is>
          <t>15-19 years</t>
        </is>
      </c>
      <c r="G1" s="15" t="inlineStr">
        <is>
          <t>20-24 years</t>
        </is>
      </c>
      <c r="H1" s="15" t="inlineStr">
        <is>
          <t>25-29 years</t>
        </is>
      </c>
      <c r="I1" s="15" t="inlineStr">
        <is>
          <t>30-34 years</t>
        </is>
      </c>
      <c r="J1" s="15" t="inlineStr">
        <is>
          <t>35-39 years</t>
        </is>
      </c>
      <c r="K1" s="15" t="inlineStr">
        <is>
          <t>40-44 years</t>
        </is>
      </c>
      <c r="L1" s="15" t="inlineStr">
        <is>
          <t>45-49 years</t>
        </is>
      </c>
      <c r="M1" s="15" t="inlineStr">
        <is>
          <t>50-54 years</t>
        </is>
      </c>
      <c r="N1" s="15" t="inlineStr">
        <is>
          <t>55-59 years</t>
        </is>
      </c>
      <c r="O1" s="15" t="inlineStr">
        <is>
          <t>60-64 years</t>
        </is>
      </c>
      <c r="P1" s="15" t="inlineStr">
        <is>
          <t>65-69 years</t>
        </is>
      </c>
      <c r="Q1" s="15" t="inlineStr">
        <is>
          <t>70-74 years</t>
        </is>
      </c>
      <c r="R1" s="15" t="inlineStr">
        <is>
          <t>75-79 years</t>
        </is>
      </c>
      <c r="S1" s="15" t="inlineStr">
        <is>
          <t>80-84 years</t>
        </is>
      </c>
      <c r="T1" s="15" t="inlineStr">
        <is>
          <t>85-89 years</t>
        </is>
      </c>
      <c r="U1" s="15" t="inlineStr">
        <is>
          <t>90-94 years</t>
        </is>
      </c>
      <c r="V1" s="15" t="inlineStr">
        <is>
          <t xml:space="preserve">95-99 </t>
        </is>
      </c>
      <c r="W1" s="15" t="inlineStr">
        <is>
          <t>100+ years</t>
        </is>
      </c>
    </row>
    <row r="2">
      <c r="A2" s="21" t="n">
        <v>1999</v>
      </c>
      <c r="B2" s="15" t="n">
        <v>0</v>
      </c>
      <c r="C2" s="15" t="n">
        <v>0</v>
      </c>
      <c r="D2" s="15" t="n">
        <v>0</v>
      </c>
      <c r="E2" s="15" t="n">
        <v>0</v>
      </c>
      <c r="F2" s="15" t="n">
        <v>0</v>
      </c>
      <c r="G2" s="15" t="n">
        <v>0</v>
      </c>
      <c r="H2" s="15" t="n">
        <v>0</v>
      </c>
      <c r="I2" s="15" t="n">
        <v>0</v>
      </c>
      <c r="J2" s="15" t="n">
        <v>1.07914107708423e-07</v>
      </c>
      <c r="K2" s="15" t="n">
        <v>2.1930346368987e-07</v>
      </c>
      <c r="L2" s="15" t="n">
        <v>9.73206647779969e-07</v>
      </c>
      <c r="M2" s="15" t="n">
        <v>2.62246569745855e-06</v>
      </c>
      <c r="N2" s="15" t="n">
        <v>9.089507526986219e-06</v>
      </c>
      <c r="O2" s="15" t="n">
        <v>3.29105036826009e-05</v>
      </c>
      <c r="P2" s="15" t="n">
        <v>9.20779309126915e-05</v>
      </c>
      <c r="Q2" s="15" t="n">
        <v>0.000281841235192544</v>
      </c>
      <c r="R2" s="15" t="n">
        <v>0.00085227569391655</v>
      </c>
      <c r="S2" s="15" t="n">
        <v>0.00232496592557741</v>
      </c>
      <c r="T2" s="15" t="n">
        <v>0.00533749433332246</v>
      </c>
      <c r="U2" s="15" t="n">
        <v>0.0112051141122278</v>
      </c>
      <c r="V2" s="15" t="n">
        <v>0.0176574529849804</v>
      </c>
      <c r="W2" s="15" t="n">
        <v>0.0221317510502836</v>
      </c>
    </row>
    <row r="3">
      <c r="A3" s="21" t="n">
        <v>2000</v>
      </c>
      <c r="B3" s="15" t="n">
        <v>0</v>
      </c>
      <c r="C3" s="15" t="n">
        <v>0</v>
      </c>
      <c r="D3" s="15" t="n">
        <v>0</v>
      </c>
      <c r="E3" s="15" t="n">
        <v>0</v>
      </c>
      <c r="F3" s="15" t="n">
        <v>0</v>
      </c>
      <c r="G3" s="15" t="n">
        <v>0</v>
      </c>
      <c r="H3" s="15" t="n">
        <v>0</v>
      </c>
      <c r="I3" s="15" t="n">
        <v>1.23769744213733e-07</v>
      </c>
      <c r="J3" s="15" t="n">
        <v>1.09484116318114e-07</v>
      </c>
      <c r="K3" s="15" t="n">
        <v>1.08442721313701e-07</v>
      </c>
      <c r="L3" s="15" t="n">
        <v>7.11847467222983e-07</v>
      </c>
      <c r="M3" s="15" t="n">
        <v>2.64245543300728e-06</v>
      </c>
      <c r="N3" s="15" t="n">
        <v>1.30190302716124e-05</v>
      </c>
      <c r="O3" s="15" t="n">
        <v>3.75583171119657e-05</v>
      </c>
      <c r="P3" s="15" t="n">
        <v>9.38601617346649e-05</v>
      </c>
      <c r="Q3" s="15" t="n">
        <v>0.000306986855531277</v>
      </c>
      <c r="R3" s="15" t="n">
        <v>0.000952990488396352</v>
      </c>
      <c r="S3" s="15" t="n">
        <v>0.00251315293233795</v>
      </c>
      <c r="T3" s="15" t="n">
        <v>0.00584946878257609</v>
      </c>
      <c r="U3" s="15" t="n">
        <v>0.012487713701036</v>
      </c>
      <c r="V3" s="15" t="n">
        <v>0.0200340083475034</v>
      </c>
      <c r="W3" s="15" t="n">
        <v>0.0259774685222001</v>
      </c>
    </row>
    <row r="4">
      <c r="A4" s="21" t="n">
        <v>2001</v>
      </c>
      <c r="B4" s="15" t="n">
        <v>0</v>
      </c>
      <c r="C4" s="15" t="n">
        <v>0</v>
      </c>
      <c r="D4" s="15" t="n">
        <v>0</v>
      </c>
      <c r="E4" s="15" t="n">
        <v>0</v>
      </c>
      <c r="F4" s="15" t="n">
        <v>0</v>
      </c>
      <c r="G4" s="15" t="n">
        <v>0</v>
      </c>
      <c r="H4" s="15" t="n">
        <v>0</v>
      </c>
      <c r="I4" s="15" t="n">
        <v>0</v>
      </c>
      <c r="J4" s="15" t="n">
        <v>0</v>
      </c>
      <c r="K4" s="15" t="n">
        <v>0</v>
      </c>
      <c r="L4" s="15" t="n">
        <v>4.64800592992596e-07</v>
      </c>
      <c r="M4" s="15" t="n">
        <v>3.66137391920029e-06</v>
      </c>
      <c r="N4" s="15" t="n">
        <v>1.68315192970893e-05</v>
      </c>
      <c r="O4" s="15" t="n">
        <v>3.81871985483146e-05</v>
      </c>
      <c r="P4" s="15" t="n">
        <v>9.588418302391381e-05</v>
      </c>
      <c r="Q4" s="15" t="n">
        <v>0.000328191899277356</v>
      </c>
      <c r="R4" s="15" t="n">
        <v>0.00096183597938169</v>
      </c>
      <c r="S4" s="15" t="n">
        <v>0.00267351642203429</v>
      </c>
      <c r="T4" s="15" t="n">
        <v>0.00629672464491159</v>
      </c>
      <c r="U4" s="15" t="n">
        <v>0.0127322211107754</v>
      </c>
      <c r="V4" s="15" t="n">
        <v>0.02215886047169</v>
      </c>
      <c r="W4" s="15" t="n">
        <v>0.0269803128030015</v>
      </c>
    </row>
    <row r="5">
      <c r="A5" s="21" t="n">
        <v>2002</v>
      </c>
      <c r="B5" s="15" t="n">
        <v>0</v>
      </c>
      <c r="C5" s="15" t="n">
        <v>0</v>
      </c>
      <c r="D5" s="15" t="n">
        <v>0</v>
      </c>
      <c r="E5" s="15" t="n">
        <v>1.25277913391119e-07</v>
      </c>
      <c r="F5" s="15" t="n">
        <v>0</v>
      </c>
      <c r="G5" s="15" t="n">
        <v>0</v>
      </c>
      <c r="H5" s="15" t="n">
        <v>0</v>
      </c>
      <c r="I5" s="15" t="n">
        <v>0</v>
      </c>
      <c r="J5" s="15" t="n">
        <v>0</v>
      </c>
      <c r="K5" s="15" t="n">
        <v>2.14007267900825e-07</v>
      </c>
      <c r="L5" s="15" t="n">
        <v>7.9412564837523e-07</v>
      </c>
      <c r="M5" s="15" t="n">
        <v>2.28382052723265e-06</v>
      </c>
      <c r="N5" s="15" t="n">
        <v>1.15885032289229e-05</v>
      </c>
      <c r="O5" s="15" t="n">
        <v>3.58922962905114e-05</v>
      </c>
      <c r="P5" s="15" t="n">
        <v>0.000111549595135141</v>
      </c>
      <c r="Q5" s="15" t="n">
        <v>0.000337843253360095</v>
      </c>
      <c r="R5" s="15" t="n">
        <v>0.00105934644165155</v>
      </c>
      <c r="S5" s="15" t="n">
        <v>0.0028910987318614</v>
      </c>
      <c r="T5" s="15" t="n">
        <v>0.00681271698897641</v>
      </c>
      <c r="U5" s="15" t="n">
        <v>0.0133816906623812</v>
      </c>
      <c r="V5" s="15" t="n">
        <v>0.0236579903562695</v>
      </c>
      <c r="W5" s="15" t="n">
        <v>0.0287542491501699</v>
      </c>
    </row>
    <row r="6">
      <c r="A6" s="21" t="n">
        <v>2003</v>
      </c>
      <c r="B6" s="15" t="n">
        <v>0</v>
      </c>
      <c r="C6" s="15" t="n">
        <v>0</v>
      </c>
      <c r="D6" s="15" t="n">
        <v>0</v>
      </c>
      <c r="E6" s="15" t="n">
        <v>0</v>
      </c>
      <c r="F6" s="15" t="n">
        <v>0</v>
      </c>
      <c r="G6" s="15" t="n">
        <v>0</v>
      </c>
      <c r="H6" s="15" t="n">
        <v>0</v>
      </c>
      <c r="I6" s="15" t="n">
        <v>0</v>
      </c>
      <c r="J6" s="15" t="n">
        <v>1.18144600484581e-07</v>
      </c>
      <c r="K6" s="15" t="n">
        <v>6.43267110771132e-07</v>
      </c>
      <c r="L6" s="15" t="n">
        <v>1.22435218691005e-06</v>
      </c>
      <c r="M6" s="15" t="n">
        <v>3.87463094140283e-06</v>
      </c>
      <c r="N6" s="15" t="n">
        <v>1.02925298729651e-05</v>
      </c>
      <c r="O6" s="15" t="n">
        <v>4.19093213253149e-05</v>
      </c>
      <c r="P6" s="15" t="n">
        <v>0.000104065515632078</v>
      </c>
      <c r="Q6" s="15" t="n">
        <v>0.000364263434129358</v>
      </c>
      <c r="R6" s="15" t="n">
        <v>0.0011045695955458</v>
      </c>
      <c r="S6" s="15" t="n">
        <v>0.00297469782286047</v>
      </c>
      <c r="T6" s="15" t="n">
        <v>0.00714269977037606</v>
      </c>
      <c r="U6" s="15" t="n">
        <v>0.0144056285342311</v>
      </c>
      <c r="V6" s="15" t="n">
        <v>0.0245420403976729</v>
      </c>
      <c r="W6" s="15" t="n">
        <v>0.0290514268945785</v>
      </c>
    </row>
    <row r="7">
      <c r="A7" s="21" t="n">
        <v>2004</v>
      </c>
      <c r="B7" s="15" t="n">
        <v>0</v>
      </c>
      <c r="C7" s="15" t="n">
        <v>0</v>
      </c>
      <c r="D7" s="15" t="n">
        <v>0</v>
      </c>
      <c r="E7" s="15" t="n">
        <v>0</v>
      </c>
      <c r="F7" s="15" t="n">
        <v>0</v>
      </c>
      <c r="G7" s="15" t="n">
        <v>1.2619099056899e-07</v>
      </c>
      <c r="H7" s="15" t="n">
        <v>0</v>
      </c>
      <c r="I7" s="15" t="n">
        <v>0</v>
      </c>
      <c r="J7" s="15" t="n">
        <v>0</v>
      </c>
      <c r="K7" s="15" t="n">
        <v>3.22135474718163e-07</v>
      </c>
      <c r="L7" s="15" t="n">
        <v>3.07694877451723e-06</v>
      </c>
      <c r="M7" s="15" t="n">
        <v>3.91606022802729e-06</v>
      </c>
      <c r="N7" s="15" t="n">
        <v>1.09903766571163e-05</v>
      </c>
      <c r="O7" s="15" t="n">
        <v>3.33259475827879e-05</v>
      </c>
      <c r="P7" s="15" t="n">
        <v>0.000112542390780742</v>
      </c>
      <c r="Q7" s="15" t="n">
        <v>0.000341518733809249</v>
      </c>
      <c r="R7" s="15" t="n">
        <v>0.00113875615805129</v>
      </c>
      <c r="S7" s="15" t="n">
        <v>0.00300481843239416</v>
      </c>
      <c r="T7" s="15" t="n">
        <v>0.00728831943515972</v>
      </c>
      <c r="U7" s="15" t="n">
        <v>0.0143841628587107</v>
      </c>
      <c r="V7" s="15" t="n">
        <v>0.0232747526743344</v>
      </c>
      <c r="W7" s="15" t="n">
        <v>0.031190727081138</v>
      </c>
    </row>
    <row r="8">
      <c r="A8" s="21" t="n">
        <v>2005</v>
      </c>
      <c r="B8" s="15" t="n">
        <v>0</v>
      </c>
      <c r="C8" s="15" t="n">
        <v>0</v>
      </c>
      <c r="D8" s="15" t="n">
        <v>0</v>
      </c>
      <c r="E8" s="15" t="n">
        <v>0</v>
      </c>
      <c r="F8" s="15" t="n">
        <v>0</v>
      </c>
      <c r="G8" s="15" t="n">
        <v>0</v>
      </c>
      <c r="H8" s="15" t="n">
        <v>0</v>
      </c>
      <c r="I8" s="15" t="n">
        <v>2.60849003511158e-07</v>
      </c>
      <c r="J8" s="15" t="n">
        <v>2.43481364727658e-07</v>
      </c>
      <c r="K8" s="15" t="n">
        <v>2.17486123569743e-07</v>
      </c>
      <c r="L8" s="15" t="n">
        <v>1.19367987741124e-06</v>
      </c>
      <c r="M8" s="15" t="n">
        <v>4.304764920375e-06</v>
      </c>
      <c r="N8" s="15" t="n">
        <v>1.37298181768255e-05</v>
      </c>
      <c r="O8" s="15" t="n">
        <v>3.93240115035841e-05</v>
      </c>
      <c r="P8" s="15" t="n">
        <v>0.00010371271665752</v>
      </c>
      <c r="Q8" s="15" t="n">
        <v>0.00036598604551825</v>
      </c>
      <c r="R8" s="15" t="n">
        <v>0.0011477878448718</v>
      </c>
      <c r="S8" s="15" t="n">
        <v>0.00321089852007016</v>
      </c>
      <c r="T8" s="15" t="n">
        <v>0.00761683135647673</v>
      </c>
      <c r="U8" s="15" t="n">
        <v>0.0153030606121224</v>
      </c>
      <c r="V8" s="15" t="n">
        <v>0.025215706825881</v>
      </c>
      <c r="W8" s="15" t="n">
        <v>0.028599807192311</v>
      </c>
    </row>
    <row r="9">
      <c r="A9" s="21" t="n">
        <v>2006</v>
      </c>
      <c r="B9" s="15" t="n">
        <v>0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0</v>
      </c>
      <c r="I9" s="15" t="n">
        <v>1.33956140080614e-07</v>
      </c>
      <c r="J9" s="15" t="n">
        <v>1.21203027312253e-07</v>
      </c>
      <c r="K9" s="15" t="n">
        <v>1.1139657101303e-07</v>
      </c>
      <c r="L9" s="15" t="n">
        <v>1.5016424213984e-06</v>
      </c>
      <c r="M9" s="15" t="n">
        <v>3.51412449629418e-06</v>
      </c>
      <c r="N9" s="15" t="n">
        <v>1.41485396006047e-05</v>
      </c>
      <c r="O9" s="15" t="n">
        <v>3.58181950290485e-05</v>
      </c>
      <c r="P9" s="15" t="n">
        <v>9.816600021661239e-05</v>
      </c>
      <c r="Q9" s="15" t="n">
        <v>0.000362816847167203</v>
      </c>
      <c r="R9" s="15" t="n">
        <v>0.00113278338288798</v>
      </c>
      <c r="S9" s="15" t="n">
        <v>0.00317892994746715</v>
      </c>
      <c r="T9" s="15" t="n">
        <v>0.00747202451716223</v>
      </c>
      <c r="U9" s="15" t="n">
        <v>0.0152757789826002</v>
      </c>
      <c r="V9" s="15" t="n">
        <v>0.0231610015852302</v>
      </c>
      <c r="W9" s="15" t="n">
        <v>0.0264046005561705</v>
      </c>
    </row>
    <row r="10">
      <c r="A10" s="21" t="n">
        <v>2007</v>
      </c>
      <c r="B10" s="15" t="n">
        <v>0</v>
      </c>
      <c r="C10" s="15" t="n">
        <v>0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v>1.3620257681655e-07</v>
      </c>
      <c r="J10" s="15" t="n">
        <v>1.2245912620515e-07</v>
      </c>
      <c r="K10" s="15" t="n">
        <v>2.28506114995016e-07</v>
      </c>
      <c r="L10" s="15" t="n">
        <v>1.94263024364468e-06</v>
      </c>
      <c r="M10" s="15" t="n">
        <v>3.25071750881728e-06</v>
      </c>
      <c r="N10" s="15" t="n">
        <v>1.56177930392537e-05</v>
      </c>
      <c r="O10" s="15" t="n">
        <v>4.12795892583357e-05</v>
      </c>
      <c r="P10" s="15" t="n">
        <v>0.000114408514384095</v>
      </c>
      <c r="Q10" s="15" t="n">
        <v>0.000389765508782543</v>
      </c>
      <c r="R10" s="15" t="n">
        <v>0.00116011276962214</v>
      </c>
      <c r="S10" s="15" t="n">
        <v>0.00324909458169691</v>
      </c>
      <c r="T10" s="15" t="n">
        <v>0.00705400516478614</v>
      </c>
      <c r="U10" s="15" t="n">
        <v>0.0145045160494178</v>
      </c>
      <c r="V10" s="15" t="n">
        <v>0.0259612435394454</v>
      </c>
      <c r="W10" s="15" t="n">
        <v>0.0359880259219053</v>
      </c>
    </row>
    <row r="11">
      <c r="A11" s="21" t="n">
        <v>2008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1.23805662251963e-07</v>
      </c>
      <c r="K11" s="15" t="n">
        <v>1.17566864390619e-07</v>
      </c>
      <c r="L11" s="15" t="n">
        <v>1.73227983291727e-06</v>
      </c>
      <c r="M11" s="15" t="n">
        <v>4.55342303576713e-06</v>
      </c>
      <c r="N11" s="15" t="n">
        <v>1.49712055963399e-05</v>
      </c>
      <c r="O11" s="15" t="n">
        <v>3.94617479480664e-05</v>
      </c>
      <c r="P11" s="15" t="n">
        <v>0.000119609610449744</v>
      </c>
      <c r="Q11" s="15" t="n">
        <v>0.000413458537059555</v>
      </c>
      <c r="R11" s="15" t="n">
        <v>0.00129961303884312</v>
      </c>
      <c r="S11" s="15" t="n">
        <v>0.00352944375269283</v>
      </c>
      <c r="T11" s="15" t="n">
        <v>0.00774210691596009</v>
      </c>
      <c r="U11" s="15" t="n">
        <v>0.0152932201315553</v>
      </c>
      <c r="V11" s="15" t="n">
        <v>0.0283026026253888</v>
      </c>
      <c r="W11" s="15" t="n">
        <v>0.0363749031758326</v>
      </c>
    </row>
    <row r="12">
      <c r="A12" s="21" t="n">
        <v>2009</v>
      </c>
      <c r="B12" s="15" t="n">
        <v>0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2.05933195488155e-06</v>
      </c>
      <c r="M12" s="15" t="n">
        <v>4.37640100940005e-06</v>
      </c>
      <c r="N12" s="15" t="n">
        <v>1.45453956739716e-05</v>
      </c>
      <c r="O12" s="15" t="n">
        <v>3.58357491485663e-05</v>
      </c>
      <c r="P12" s="15" t="n">
        <v>0.000106492595564011</v>
      </c>
      <c r="Q12" s="15" t="n">
        <v>0.000374935780679326</v>
      </c>
      <c r="R12" s="15" t="n">
        <v>0.00116829872011765</v>
      </c>
      <c r="S12" s="15" t="n">
        <v>0.00326875337746555</v>
      </c>
      <c r="T12" s="15" t="n">
        <v>0.00723878736764113</v>
      </c>
      <c r="U12" s="15" t="n">
        <v>0.0143576368975566</v>
      </c>
      <c r="V12" s="15" t="n">
        <v>0.0260904030743249</v>
      </c>
      <c r="W12" s="15" t="n">
        <v>0.0335937057791362</v>
      </c>
    </row>
    <row r="13">
      <c r="A13" s="21" t="n">
        <v>2010</v>
      </c>
      <c r="B13" s="15" t="n">
        <v>0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3.69324088905171e-07</v>
      </c>
      <c r="L13" s="15" t="n">
        <v>1.42679843552649e-06</v>
      </c>
      <c r="M13" s="15" t="n">
        <v>6.66546021836714e-06</v>
      </c>
      <c r="N13" s="15" t="n">
        <v>1.2885796407886e-05</v>
      </c>
      <c r="O13" s="15" t="n">
        <v>4.07724489623411e-05</v>
      </c>
      <c r="P13" s="15" t="n">
        <v>0.000113640547247795</v>
      </c>
      <c r="Q13" s="15" t="n">
        <v>0.000375161082633049</v>
      </c>
      <c r="R13" s="15" t="n">
        <v>0.00123288139264058</v>
      </c>
      <c r="S13" s="15" t="n">
        <v>0.00343725401070589</v>
      </c>
      <c r="T13" s="15" t="n">
        <v>0.00747009789302704</v>
      </c>
      <c r="U13" s="15" t="n">
        <v>0.0154104479273838</v>
      </c>
      <c r="V13" s="15" t="n">
        <v>0.0298450249164886</v>
      </c>
      <c r="W13" s="15" t="n">
        <v>0.0367445431611275</v>
      </c>
    </row>
    <row r="14">
      <c r="A14" s="21" t="n">
        <v>2011</v>
      </c>
      <c r="B14" s="15" t="n">
        <v>0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7.31239413024373e-07</v>
      </c>
      <c r="L14" s="15" t="n">
        <v>1.24415220188925e-06</v>
      </c>
      <c r="M14" s="15" t="n">
        <v>4.34186027654827e-06</v>
      </c>
      <c r="N14" s="15" t="n">
        <v>1.47651304788674e-05</v>
      </c>
      <c r="O14" s="15" t="n">
        <v>3.8636556521484e-05</v>
      </c>
      <c r="P14" s="15" t="n">
        <v>0.000113889393300976</v>
      </c>
      <c r="Q14" s="15" t="n">
        <v>0.000355654607841687</v>
      </c>
      <c r="R14" s="15" t="n">
        <v>0.00123276840381262</v>
      </c>
      <c r="S14" s="15" t="n">
        <v>0.00330902299788417</v>
      </c>
      <c r="T14" s="15" t="n">
        <v>0.00805692955061459</v>
      </c>
      <c r="U14" s="15" t="n">
        <v>0.0172470560892469</v>
      </c>
      <c r="V14" s="16" t="n">
        <v>0.0343488172129016</v>
      </c>
      <c r="W14" s="16" t="n">
        <v>0.0553092846394729</v>
      </c>
    </row>
    <row r="15">
      <c r="A15" s="21" t="n">
        <v>2012</v>
      </c>
      <c r="B15" s="15" t="n">
        <v>0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1.24935564482618e-07</v>
      </c>
      <c r="I15" s="15" t="n">
        <v>0</v>
      </c>
      <c r="J15" s="15" t="n">
        <v>0</v>
      </c>
      <c r="K15" s="15" t="n">
        <v>1.22647483292039e-07</v>
      </c>
      <c r="L15" s="15" t="n">
        <v>1.27814266814373e-06</v>
      </c>
      <c r="M15" s="15" t="n">
        <v>4.78604996962489e-06</v>
      </c>
      <c r="N15" s="15" t="n">
        <v>1.42222427783093e-05</v>
      </c>
      <c r="O15" s="15" t="n">
        <v>3.9391007125293e-05</v>
      </c>
      <c r="P15" s="15" t="n">
        <v>0.000107593780494385</v>
      </c>
      <c r="Q15" s="15" t="n">
        <v>0.000332807831692547</v>
      </c>
      <c r="R15" s="15" t="n">
        <v>0.00118398295662717</v>
      </c>
      <c r="S15" s="15" t="n">
        <v>0.00321036270305429</v>
      </c>
      <c r="T15" s="15" t="n">
        <v>0.00766673657664082</v>
      </c>
      <c r="U15" s="15" t="n">
        <v>0.0164156702777611</v>
      </c>
      <c r="V15" s="16" t="n">
        <v>0.0314443775618425</v>
      </c>
      <c r="W15" s="16" t="n">
        <v>0.0525338989470494</v>
      </c>
    </row>
    <row r="16">
      <c r="A16" s="21" t="n">
        <v>2013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2.69397640346068e-07</v>
      </c>
      <c r="K16" s="15" t="n">
        <v>1.24296435563547e-07</v>
      </c>
      <c r="L16" s="15" t="n">
        <v>1.07580119098363e-06</v>
      </c>
      <c r="M16" s="15" t="n">
        <v>4.37161862130296e-06</v>
      </c>
      <c r="N16" s="15" t="n">
        <v>1.30865505764454e-05</v>
      </c>
      <c r="O16" s="15" t="n">
        <v>4.56001979906032e-05</v>
      </c>
      <c r="P16" s="15" t="n">
        <v>0.000100594272791017</v>
      </c>
      <c r="Q16" s="15" t="n">
        <v>0.000347363094339828</v>
      </c>
      <c r="R16" s="15" t="n">
        <v>0.00112190988160846</v>
      </c>
      <c r="S16" s="15" t="n">
        <v>0.00318092061474244</v>
      </c>
      <c r="T16" s="15" t="n">
        <v>0.00772843824403459</v>
      </c>
      <c r="U16" s="15" t="n">
        <v>0.0163491158142677</v>
      </c>
      <c r="V16" s="16" t="n">
        <v>0.0317882057989971</v>
      </c>
      <c r="W16" s="16" t="n">
        <v>0.0505178609173536</v>
      </c>
    </row>
    <row r="17">
      <c r="A17" s="21" t="n">
        <v>2014</v>
      </c>
      <c r="B17" s="15" t="n">
        <v>0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3.9880051439949e-07</v>
      </c>
      <c r="K17" s="15" t="n">
        <v>5.0624971602555e-07</v>
      </c>
      <c r="L17" s="15" t="n">
        <v>8.5417927343755e-07</v>
      </c>
      <c r="M17" s="15" t="n">
        <v>2.85296686608173e-06</v>
      </c>
      <c r="N17" s="15" t="n">
        <v>1.28416281427209e-05</v>
      </c>
      <c r="O17" s="15" t="n">
        <v>3.9544116102542e-05</v>
      </c>
      <c r="P17" s="15" t="n">
        <v>0.000108461803393206</v>
      </c>
      <c r="Q17" s="15" t="n">
        <v>0.000382055020759128</v>
      </c>
      <c r="R17" s="15" t="n">
        <v>0.00124906128198334</v>
      </c>
      <c r="S17" s="15" t="n">
        <v>0.00351206532960963</v>
      </c>
      <c r="T17" s="15" t="n">
        <v>0.00819157816259725</v>
      </c>
      <c r="U17" s="15" t="n">
        <v>0.0175408385764992</v>
      </c>
      <c r="V17" s="16" t="n">
        <v>0.0335846499764795</v>
      </c>
      <c r="W17" s="16" t="n">
        <v>0.0554433221099887</v>
      </c>
    </row>
    <row r="20">
      <c r="A20" s="18" t="inlineStr">
        <is>
          <t>Year</t>
        </is>
      </c>
      <c r="B20" t="inlineStr">
        <is>
          <t xml:space="preserve">20-24 </t>
        </is>
      </c>
      <c r="C20" t="inlineStr">
        <is>
          <t xml:space="preserve">25-29 </t>
        </is>
      </c>
      <c r="D20" t="inlineStr">
        <is>
          <t xml:space="preserve">30-34 </t>
        </is>
      </c>
      <c r="E20" t="inlineStr">
        <is>
          <t>35-39</t>
        </is>
      </c>
      <c r="F20" t="inlineStr">
        <is>
          <t>40-44</t>
        </is>
      </c>
      <c r="G20" t="inlineStr">
        <is>
          <t xml:space="preserve">45-49 </t>
        </is>
      </c>
      <c r="H20" t="inlineStr">
        <is>
          <t xml:space="preserve">50-54 </t>
        </is>
      </c>
      <c r="I20" t="inlineStr">
        <is>
          <t xml:space="preserve">55-59 </t>
        </is>
      </c>
      <c r="J20" t="inlineStr">
        <is>
          <t xml:space="preserve">60-64 </t>
        </is>
      </c>
      <c r="K20" t="inlineStr">
        <is>
          <t xml:space="preserve">65-69 </t>
        </is>
      </c>
      <c r="L20" t="inlineStr">
        <is>
          <t xml:space="preserve">70-74 </t>
        </is>
      </c>
      <c r="M20" t="inlineStr">
        <is>
          <t xml:space="preserve">75-79 </t>
        </is>
      </c>
      <c r="N20" t="inlineStr">
        <is>
          <t xml:space="preserve">80-84 </t>
        </is>
      </c>
      <c r="O20" t="inlineStr">
        <is>
          <t xml:space="preserve">85-89 </t>
        </is>
      </c>
      <c r="P20" t="inlineStr">
        <is>
          <t xml:space="preserve">90-94 </t>
        </is>
      </c>
      <c r="Q20" t="inlineStr">
        <is>
          <t xml:space="preserve">95-99 </t>
        </is>
      </c>
      <c r="R20" t="inlineStr">
        <is>
          <t xml:space="preserve">100+ </t>
        </is>
      </c>
    </row>
    <row r="21">
      <c r="A21" t="n">
        <v>1999</v>
      </c>
      <c r="B21" s="15" t="n">
        <v>0</v>
      </c>
      <c r="C21" s="15" t="n">
        <v>0</v>
      </c>
      <c r="D21" s="15" t="n">
        <v>0</v>
      </c>
      <c r="E21" s="15" t="n">
        <v>1.07914107708423e-07</v>
      </c>
      <c r="F21" s="15" t="n">
        <v>2.1930346368987e-07</v>
      </c>
      <c r="G21" s="15" t="n">
        <v>9.73206647779969e-07</v>
      </c>
      <c r="H21" s="15" t="n">
        <v>2.62246569745855e-06</v>
      </c>
      <c r="I21" s="15" t="n">
        <v>9.089507526986219e-06</v>
      </c>
      <c r="J21" s="15" t="n">
        <v>3.29105036826009e-05</v>
      </c>
      <c r="K21" s="15" t="n">
        <v>9.20779309126915e-05</v>
      </c>
      <c r="L21" s="15" t="n">
        <v>0.000281841235192544</v>
      </c>
      <c r="M21" s="15" t="n">
        <v>0.00085227569391655</v>
      </c>
      <c r="N21" s="15" t="n">
        <v>0.00232496592557741</v>
      </c>
      <c r="O21" s="15" t="n">
        <v>0.00533749433332246</v>
      </c>
      <c r="P21" s="15" t="n">
        <v>0.0112051141122278</v>
      </c>
      <c r="Q21" s="15" t="n">
        <v>0.0176574529849804</v>
      </c>
      <c r="R21" s="15" t="n">
        <v>0.0221317510502836</v>
      </c>
    </row>
    <row r="22">
      <c r="A22" t="n">
        <v>2000</v>
      </c>
      <c r="B22" s="15" t="n">
        <v>0</v>
      </c>
      <c r="C22" s="15" t="n">
        <v>0</v>
      </c>
      <c r="D22" s="15" t="n">
        <v>1.23769744213733e-07</v>
      </c>
      <c r="E22" s="15" t="n">
        <v>1.09484116318114e-07</v>
      </c>
      <c r="F22" s="15" t="n">
        <v>1.08442721313701e-07</v>
      </c>
      <c r="G22" s="15" t="n">
        <v>7.11847467222983e-07</v>
      </c>
      <c r="H22" s="15" t="n">
        <v>2.64245543300728e-06</v>
      </c>
      <c r="I22" s="15" t="n">
        <v>1.30190302716124e-05</v>
      </c>
      <c r="J22" s="15" t="n">
        <v>3.75583171119657e-05</v>
      </c>
      <c r="K22" s="15" t="n">
        <v>9.38601617346649e-05</v>
      </c>
      <c r="L22" s="15" t="n">
        <v>0.000306986855531277</v>
      </c>
      <c r="M22" s="15" t="n">
        <v>0.000952990488396352</v>
      </c>
      <c r="N22" s="15" t="n">
        <v>0.00251315293233795</v>
      </c>
      <c r="O22" s="15" t="n">
        <v>0.00584946878257609</v>
      </c>
      <c r="P22" s="15" t="n">
        <v>0.012487713701036</v>
      </c>
      <c r="Q22" s="15" t="n">
        <v>0.0200340083475034</v>
      </c>
      <c r="R22" s="15" t="n">
        <v>0.0259774685222001</v>
      </c>
    </row>
    <row r="23">
      <c r="A23" t="n">
        <v>2001</v>
      </c>
      <c r="B23" s="15" t="n">
        <v>0</v>
      </c>
      <c r="C23" s="15" t="n">
        <v>0</v>
      </c>
      <c r="D23" s="15" t="n">
        <v>0</v>
      </c>
      <c r="E23" s="15" t="n">
        <v>0</v>
      </c>
      <c r="F23" s="15" t="n">
        <v>0</v>
      </c>
      <c r="G23" s="15" t="n">
        <v>4.64800592992596e-07</v>
      </c>
      <c r="H23" s="15" t="n">
        <v>3.66137391920029e-06</v>
      </c>
      <c r="I23" s="15" t="n">
        <v>1.68315192970893e-05</v>
      </c>
      <c r="J23" s="15" t="n">
        <v>3.81871985483146e-05</v>
      </c>
      <c r="K23" s="15" t="n">
        <v>9.588418302391381e-05</v>
      </c>
      <c r="L23" s="15" t="n">
        <v>0.000328191899277356</v>
      </c>
      <c r="M23" s="15" t="n">
        <v>0.00096183597938169</v>
      </c>
      <c r="N23" s="15" t="n">
        <v>0.00267351642203429</v>
      </c>
      <c r="O23" s="15" t="n">
        <v>0.00629672464491159</v>
      </c>
      <c r="P23" s="15" t="n">
        <v>0.0127322211107754</v>
      </c>
      <c r="Q23" s="15" t="n">
        <v>0.02215886047169</v>
      </c>
      <c r="R23" s="15" t="n">
        <v>0.0269803128030015</v>
      </c>
    </row>
    <row r="24">
      <c r="A24" t="n">
        <v>2002</v>
      </c>
      <c r="B24" s="15" t="n">
        <v>0</v>
      </c>
      <c r="C24" s="15" t="n">
        <v>0</v>
      </c>
      <c r="D24" s="15" t="n">
        <v>0</v>
      </c>
      <c r="E24" s="15" t="n">
        <v>0</v>
      </c>
      <c r="F24" s="15" t="n">
        <v>2.14007267900825e-07</v>
      </c>
      <c r="G24" s="15" t="n">
        <v>7.9412564837523e-07</v>
      </c>
      <c r="H24" s="15" t="n">
        <v>2.28382052723265e-06</v>
      </c>
      <c r="I24" s="15" t="n">
        <v>1.15885032289229e-05</v>
      </c>
      <c r="J24" s="15" t="n">
        <v>3.58922962905114e-05</v>
      </c>
      <c r="K24" s="15" t="n">
        <v>0.000111549595135141</v>
      </c>
      <c r="L24" s="15" t="n">
        <v>0.000337843253360095</v>
      </c>
      <c r="M24" s="15" t="n">
        <v>0.00105934644165155</v>
      </c>
      <c r="N24" s="15" t="n">
        <v>0.0028910987318614</v>
      </c>
      <c r="O24" s="15" t="n">
        <v>0.00681271698897641</v>
      </c>
      <c r="P24" s="15" t="n">
        <v>0.0133816906623812</v>
      </c>
      <c r="Q24" s="15" t="n">
        <v>0.0236579903562695</v>
      </c>
      <c r="R24" s="15" t="n">
        <v>0.0287542491501699</v>
      </c>
    </row>
    <row r="25">
      <c r="A25" t="n">
        <v>2003</v>
      </c>
      <c r="B25" s="15" t="n">
        <v>0</v>
      </c>
      <c r="C25" s="15" t="n">
        <v>0</v>
      </c>
      <c r="D25" s="15" t="n">
        <v>0</v>
      </c>
      <c r="E25" s="15" t="n">
        <v>1.18144600484581e-07</v>
      </c>
      <c r="F25" s="15" t="n">
        <v>6.43267110771132e-07</v>
      </c>
      <c r="G25" s="15" t="n">
        <v>1.22435218691005e-06</v>
      </c>
      <c r="H25" s="15" t="n">
        <v>3.87463094140283e-06</v>
      </c>
      <c r="I25" s="15" t="n">
        <v>1.02925298729651e-05</v>
      </c>
      <c r="J25" s="15" t="n">
        <v>4.19093213253149e-05</v>
      </c>
      <c r="K25" s="15" t="n">
        <v>0.000104065515632078</v>
      </c>
      <c r="L25" s="15" t="n">
        <v>0.000364263434129358</v>
      </c>
      <c r="M25" s="15" t="n">
        <v>0.0011045695955458</v>
      </c>
      <c r="N25" s="15" t="n">
        <v>0.00297469782286047</v>
      </c>
      <c r="O25" s="15" t="n">
        <v>0.00714269977037606</v>
      </c>
      <c r="P25" s="15" t="n">
        <v>0.0144056285342311</v>
      </c>
      <c r="Q25" s="15" t="n">
        <v>0.0245420403976729</v>
      </c>
      <c r="R25" s="15" t="n">
        <v>0.0290514268945785</v>
      </c>
    </row>
    <row r="26">
      <c r="A26" t="n">
        <v>2004</v>
      </c>
      <c r="B26" s="15" t="n">
        <v>1.2619099056899e-07</v>
      </c>
      <c r="C26" s="15" t="n">
        <v>0</v>
      </c>
      <c r="D26" s="15" t="n">
        <v>0</v>
      </c>
      <c r="E26" s="15" t="n">
        <v>0</v>
      </c>
      <c r="F26" s="15" t="n">
        <v>3.22135474718163e-07</v>
      </c>
      <c r="G26" s="15" t="n">
        <v>3.07694877451723e-06</v>
      </c>
      <c r="H26" s="15" t="n">
        <v>3.91606022802729e-06</v>
      </c>
      <c r="I26" s="15" t="n">
        <v>1.09903766571163e-05</v>
      </c>
      <c r="J26" s="15" t="n">
        <v>3.33259475827879e-05</v>
      </c>
      <c r="K26" s="15" t="n">
        <v>0.000112542390780742</v>
      </c>
      <c r="L26" s="15" t="n">
        <v>0.000341518733809249</v>
      </c>
      <c r="M26" s="15" t="n">
        <v>0.00113875615805129</v>
      </c>
      <c r="N26" s="15" t="n">
        <v>0.00300481843239416</v>
      </c>
      <c r="O26" s="15" t="n">
        <v>0.00728831943515972</v>
      </c>
      <c r="P26" s="15" t="n">
        <v>0.0143841628587107</v>
      </c>
      <c r="Q26" s="15" t="n">
        <v>0.0232747526743344</v>
      </c>
      <c r="R26" s="15" t="n">
        <v>0.031190727081138</v>
      </c>
    </row>
    <row r="27">
      <c r="A27" t="n">
        <v>2005</v>
      </c>
      <c r="B27" s="15" t="n">
        <v>0</v>
      </c>
      <c r="C27" s="15" t="n">
        <v>0</v>
      </c>
      <c r="D27" s="15" t="n">
        <v>2.60849003511158e-07</v>
      </c>
      <c r="E27" s="15" t="n">
        <v>2.43481364727658e-07</v>
      </c>
      <c r="F27" s="15" t="n">
        <v>2.17486123569743e-07</v>
      </c>
      <c r="G27" s="15" t="n">
        <v>1.19367987741124e-06</v>
      </c>
      <c r="H27" s="15" t="n">
        <v>4.304764920375e-06</v>
      </c>
      <c r="I27" s="15" t="n">
        <v>1.37298181768255e-05</v>
      </c>
      <c r="J27" s="15" t="n">
        <v>3.93240115035841e-05</v>
      </c>
      <c r="K27" s="15" t="n">
        <v>0.00010371271665752</v>
      </c>
      <c r="L27" s="15" t="n">
        <v>0.00036598604551825</v>
      </c>
      <c r="M27" s="15" t="n">
        <v>0.0011477878448718</v>
      </c>
      <c r="N27" s="15" t="n">
        <v>0.00321089852007016</v>
      </c>
      <c r="O27" s="15" t="n">
        <v>0.00761683135647673</v>
      </c>
      <c r="P27" s="15" t="n">
        <v>0.0153030606121224</v>
      </c>
      <c r="Q27" s="15" t="n">
        <v>0.025215706825881</v>
      </c>
      <c r="R27" s="15" t="n">
        <v>0.028599807192311</v>
      </c>
    </row>
    <row r="28">
      <c r="A28" t="n">
        <v>2006</v>
      </c>
      <c r="B28" s="15" t="n">
        <v>0</v>
      </c>
      <c r="C28" s="15" t="n">
        <v>0</v>
      </c>
      <c r="D28" s="15" t="n">
        <v>1.33956140080614e-07</v>
      </c>
      <c r="E28" s="15" t="n">
        <v>1.21203027312253e-07</v>
      </c>
      <c r="F28" s="15" t="n">
        <v>1.1139657101303e-07</v>
      </c>
      <c r="G28" s="15" t="n">
        <v>1.5016424213984e-06</v>
      </c>
      <c r="H28" s="15" t="n">
        <v>3.51412449629418e-06</v>
      </c>
      <c r="I28" s="15" t="n">
        <v>1.41485396006047e-05</v>
      </c>
      <c r="J28" s="15" t="n">
        <v>3.58181950290485e-05</v>
      </c>
      <c r="K28" s="15" t="n">
        <v>9.816600021661239e-05</v>
      </c>
      <c r="L28" s="15" t="n">
        <v>0.000362816847167203</v>
      </c>
      <c r="M28" s="15" t="n">
        <v>0.00113278338288798</v>
      </c>
      <c r="N28" s="15" t="n">
        <v>0.00317892994746715</v>
      </c>
      <c r="O28" s="15" t="n">
        <v>0.00747202451716223</v>
      </c>
      <c r="P28" s="15" t="n">
        <v>0.0152757789826002</v>
      </c>
      <c r="Q28" s="15" t="n">
        <v>0.0231610015852302</v>
      </c>
      <c r="R28" s="15" t="n">
        <v>0.0264046005561705</v>
      </c>
    </row>
    <row r="29">
      <c r="A29" t="n">
        <v>2007</v>
      </c>
      <c r="B29" s="15" t="n">
        <v>0</v>
      </c>
      <c r="C29" s="15" t="n">
        <v>0</v>
      </c>
      <c r="D29" s="15" t="n">
        <v>1.3620257681655e-07</v>
      </c>
      <c r="E29" s="15" t="n">
        <v>1.2245912620515e-07</v>
      </c>
      <c r="F29" s="15" t="n">
        <v>2.28506114995016e-07</v>
      </c>
      <c r="G29" s="15" t="n">
        <v>1.94263024364468e-06</v>
      </c>
      <c r="H29" s="15" t="n">
        <v>3.25071750881728e-06</v>
      </c>
      <c r="I29" s="15" t="n">
        <v>1.56177930392537e-05</v>
      </c>
      <c r="J29" s="15" t="n">
        <v>4.12795892583357e-05</v>
      </c>
      <c r="K29" s="15" t="n">
        <v>0.000114408514384095</v>
      </c>
      <c r="L29" s="15" t="n">
        <v>0.000389765508782543</v>
      </c>
      <c r="M29" s="15" t="n">
        <v>0.00116011276962214</v>
      </c>
      <c r="N29" s="15" t="n">
        <v>0.00324909458169691</v>
      </c>
      <c r="O29" s="15" t="n">
        <v>0.00705400516478614</v>
      </c>
      <c r="P29" s="15" t="n">
        <v>0.0145045160494178</v>
      </c>
      <c r="Q29" s="15" t="n">
        <v>0.0259612435394454</v>
      </c>
      <c r="R29" s="15" t="n">
        <v>0.0359880259219053</v>
      </c>
    </row>
    <row r="30">
      <c r="A30" t="n">
        <v>2008</v>
      </c>
      <c r="B30" s="15" t="n">
        <v>0</v>
      </c>
      <c r="C30" s="15" t="n">
        <v>0</v>
      </c>
      <c r="D30" s="15" t="n">
        <v>0</v>
      </c>
      <c r="E30" s="15" t="n">
        <v>1.23805662251963e-07</v>
      </c>
      <c r="F30" s="15" t="n">
        <v>1.17566864390619e-07</v>
      </c>
      <c r="G30" s="15" t="n">
        <v>1.73227983291727e-06</v>
      </c>
      <c r="H30" s="15" t="n">
        <v>4.55342303576713e-06</v>
      </c>
      <c r="I30" s="15" t="n">
        <v>1.49712055963399e-05</v>
      </c>
      <c r="J30" s="15" t="n">
        <v>3.94617479480664e-05</v>
      </c>
      <c r="K30" s="15" t="n">
        <v>0.000119609610449744</v>
      </c>
      <c r="L30" s="15" t="n">
        <v>0.000413458537059555</v>
      </c>
      <c r="M30" s="15" t="n">
        <v>0.00129961303884312</v>
      </c>
      <c r="N30" s="15" t="n">
        <v>0.00352944375269283</v>
      </c>
      <c r="O30" s="15" t="n">
        <v>0.00774210691596009</v>
      </c>
      <c r="P30" s="15" t="n">
        <v>0.0152932201315553</v>
      </c>
      <c r="Q30" s="15" t="n">
        <v>0.0283026026253888</v>
      </c>
      <c r="R30" s="15" t="n">
        <v>0.0363749031758326</v>
      </c>
    </row>
    <row r="31">
      <c r="A31" t="n">
        <v>2009</v>
      </c>
      <c r="B31" s="15" t="n">
        <v>0</v>
      </c>
      <c r="C31" s="15" t="n">
        <v>0</v>
      </c>
      <c r="D31" s="15" t="n">
        <v>0</v>
      </c>
      <c r="E31" s="15" t="n">
        <v>0</v>
      </c>
      <c r="F31" s="15" t="n">
        <v>0</v>
      </c>
      <c r="G31" s="15" t="n">
        <v>2.05933195488155e-06</v>
      </c>
      <c r="H31" s="15" t="n">
        <v>4.37640100940005e-06</v>
      </c>
      <c r="I31" s="15" t="n">
        <v>1.45453956739716e-05</v>
      </c>
      <c r="J31" s="15" t="n">
        <v>3.58357491485663e-05</v>
      </c>
      <c r="K31" s="15" t="n">
        <v>0.000106492595564011</v>
      </c>
      <c r="L31" s="15" t="n">
        <v>0.000374935780679326</v>
      </c>
      <c r="M31" s="15" t="n">
        <v>0.00116829872011765</v>
      </c>
      <c r="N31" s="15" t="n">
        <v>0.00326875337746555</v>
      </c>
      <c r="O31" s="15" t="n">
        <v>0.00723878736764113</v>
      </c>
      <c r="P31" s="15" t="n">
        <v>0.0143576368975566</v>
      </c>
      <c r="Q31" s="15" t="n">
        <v>0.0260904030743249</v>
      </c>
      <c r="R31" s="15" t="n">
        <v>0.0335937057791362</v>
      </c>
    </row>
    <row r="32">
      <c r="A32" t="n">
        <v>2010</v>
      </c>
      <c r="B32" s="15" t="n">
        <v>0</v>
      </c>
      <c r="C32" s="15" t="n">
        <v>0</v>
      </c>
      <c r="D32" s="15" t="n">
        <v>0</v>
      </c>
      <c r="E32" s="15" t="n">
        <v>0</v>
      </c>
      <c r="F32" s="15" t="n">
        <v>3.69324088905171e-07</v>
      </c>
      <c r="G32" s="15" t="n">
        <v>1.42679843552649e-06</v>
      </c>
      <c r="H32" s="15" t="n">
        <v>6.66546021836714e-06</v>
      </c>
      <c r="I32" s="15" t="n">
        <v>1.2885796407886e-05</v>
      </c>
      <c r="J32" s="15" t="n">
        <v>4.07724489623411e-05</v>
      </c>
      <c r="K32" s="15" t="n">
        <v>0.000113640547247795</v>
      </c>
      <c r="L32" s="15" t="n">
        <v>0.000375161082633049</v>
      </c>
      <c r="M32" s="15" t="n">
        <v>0.00123288139264058</v>
      </c>
      <c r="N32" s="15" t="n">
        <v>0.00343725401070589</v>
      </c>
      <c r="O32" s="15" t="n">
        <v>0.00747009789302704</v>
      </c>
      <c r="P32" s="15" t="n">
        <v>0.0154104479273838</v>
      </c>
      <c r="Q32" s="15" t="n">
        <v>0.0298450249164886</v>
      </c>
      <c r="R32" s="15" t="n">
        <v>0.0367445431611275</v>
      </c>
    </row>
    <row r="33">
      <c r="A33" t="n">
        <v>2011</v>
      </c>
      <c r="B33" s="15" t="n">
        <v>0</v>
      </c>
      <c r="C33" s="15" t="n">
        <v>0</v>
      </c>
      <c r="D33" s="15" t="n">
        <v>0</v>
      </c>
      <c r="E33" s="15" t="n">
        <v>0</v>
      </c>
      <c r="F33" s="15" t="n">
        <v>7.31239413024373e-07</v>
      </c>
      <c r="G33" s="15" t="n">
        <v>1.24415220188925e-06</v>
      </c>
      <c r="H33" s="15" t="n">
        <v>4.34186027654827e-06</v>
      </c>
      <c r="I33" s="15" t="n">
        <v>1.47651304788674e-05</v>
      </c>
      <c r="J33" s="15" t="n">
        <v>3.8636556521484e-05</v>
      </c>
      <c r="K33" s="15" t="n">
        <v>0.000113889393300976</v>
      </c>
      <c r="L33" s="15" t="n">
        <v>0.000355654607841687</v>
      </c>
      <c r="M33" s="15" t="n">
        <v>0.00123276840381262</v>
      </c>
      <c r="N33" s="15" t="n">
        <v>0.00330902299788417</v>
      </c>
      <c r="O33" s="15" t="n">
        <v>0.00805692955061459</v>
      </c>
      <c r="P33" s="15" t="n">
        <v>0.0172470560892469</v>
      </c>
      <c r="Q33" s="16" t="n">
        <v>0.0343488172129016</v>
      </c>
      <c r="R33" s="16" t="n">
        <v>0.0553092846394729</v>
      </c>
    </row>
    <row r="34">
      <c r="A34" t="n">
        <v>2012</v>
      </c>
      <c r="B34" s="15" t="n">
        <v>0</v>
      </c>
      <c r="C34" s="15" t="n">
        <v>1.24935564482618e-07</v>
      </c>
      <c r="D34" s="15" t="n">
        <v>0</v>
      </c>
      <c r="E34" s="15" t="n">
        <v>0</v>
      </c>
      <c r="F34" s="15" t="n">
        <v>1.22647483292039e-07</v>
      </c>
      <c r="G34" s="15" t="n">
        <v>1.27814266814373e-06</v>
      </c>
      <c r="H34" s="15" t="n">
        <v>4.78604996962489e-06</v>
      </c>
      <c r="I34" s="15" t="n">
        <v>1.42222427783093e-05</v>
      </c>
      <c r="J34" s="15" t="n">
        <v>3.9391007125293e-05</v>
      </c>
      <c r="K34" s="15" t="n">
        <v>0.000107593780494385</v>
      </c>
      <c r="L34" s="15" t="n">
        <v>0.000332807831692547</v>
      </c>
      <c r="M34" s="15" t="n">
        <v>0.00118398295662717</v>
      </c>
      <c r="N34" s="15" t="n">
        <v>0.00321036270305429</v>
      </c>
      <c r="O34" s="15" t="n">
        <v>0.00766673657664082</v>
      </c>
      <c r="P34" s="15" t="n">
        <v>0.0164156702777611</v>
      </c>
      <c r="Q34" s="16" t="n">
        <v>0.0314443775618425</v>
      </c>
      <c r="R34" s="16" t="n">
        <v>0.0525338989470494</v>
      </c>
    </row>
    <row r="35">
      <c r="A35" t="n">
        <v>2013</v>
      </c>
      <c r="B35" s="15" t="n">
        <v>0</v>
      </c>
      <c r="C35" s="15" t="n">
        <v>0</v>
      </c>
      <c r="D35" s="15" t="n">
        <v>0</v>
      </c>
      <c r="E35" s="15" t="n">
        <v>2.69397640346068e-07</v>
      </c>
      <c r="F35" s="15" t="n">
        <v>1.24296435563547e-07</v>
      </c>
      <c r="G35" s="15" t="n">
        <v>1.07580119098363e-06</v>
      </c>
      <c r="H35" s="15" t="n">
        <v>4.37161862130296e-06</v>
      </c>
      <c r="I35" s="15" t="n">
        <v>1.30865505764454e-05</v>
      </c>
      <c r="J35" s="15" t="n">
        <v>4.56001979906032e-05</v>
      </c>
      <c r="K35" s="15" t="n">
        <v>0.000100594272791017</v>
      </c>
      <c r="L35" s="15" t="n">
        <v>0.000347363094339828</v>
      </c>
      <c r="M35" s="15" t="n">
        <v>0.00112190988160846</v>
      </c>
      <c r="N35" s="15" t="n">
        <v>0.00318092061474244</v>
      </c>
      <c r="O35" s="15" t="n">
        <v>0.00772843824403459</v>
      </c>
      <c r="P35" s="15" t="n">
        <v>0.0163491158142677</v>
      </c>
      <c r="Q35" s="16" t="n">
        <v>0.0317882057989971</v>
      </c>
      <c r="R35" s="16" t="n">
        <v>0.0505178609173536</v>
      </c>
    </row>
    <row r="36">
      <c r="A36" t="n">
        <v>2014</v>
      </c>
      <c r="B36" s="15" t="n">
        <v>0</v>
      </c>
      <c r="C36" s="15" t="n">
        <v>0</v>
      </c>
      <c r="D36" s="15" t="n">
        <v>0</v>
      </c>
      <c r="E36" s="15" t="n">
        <v>3.9880051439949e-07</v>
      </c>
      <c r="F36" s="15" t="n">
        <v>5.0624971602555e-07</v>
      </c>
      <c r="G36" s="15" t="n">
        <v>8.5417927343755e-07</v>
      </c>
      <c r="H36" s="15" t="n">
        <v>2.85296686608173e-06</v>
      </c>
      <c r="I36" s="15" t="n">
        <v>1.28416281427209e-05</v>
      </c>
      <c r="J36" s="15" t="n">
        <v>3.9544116102542e-05</v>
      </c>
      <c r="K36" s="15" t="n">
        <v>0.000108461803393206</v>
      </c>
      <c r="L36" s="15" t="n">
        <v>0.000382055020759128</v>
      </c>
      <c r="M36" s="15" t="n">
        <v>0.00124906128198334</v>
      </c>
      <c r="N36" s="15" t="n">
        <v>0.00351206532960963</v>
      </c>
      <c r="O36" s="15" t="n">
        <v>0.00819157816259725</v>
      </c>
      <c r="P36" s="15" t="n">
        <v>0.0175408385764992</v>
      </c>
      <c r="Q36" s="16" t="n">
        <v>0.0335846499764795</v>
      </c>
      <c r="R36" s="16" t="n">
        <v>0.0554433221099887</v>
      </c>
    </row>
    <row r="38">
      <c r="A38" t="inlineStr">
        <is>
          <t>AVG</t>
        </is>
      </c>
      <c r="B38" s="1">
        <f>SUM(B21:B36)/16</f>
        <v/>
      </c>
      <c r="C38" s="1">
        <f>SUM(C21:C36)/16</f>
        <v/>
      </c>
      <c r="D38" s="1">
        <f>SUM(D21:D36)/16</f>
        <v/>
      </c>
      <c r="E38" s="1">
        <f>SUM(E21:E36)/16</f>
        <v/>
      </c>
      <c r="F38" s="1">
        <f>SUM(F21:F36)/16</f>
        <v/>
      </c>
      <c r="G38" s="1">
        <f>SUM(G21:G36)/16</f>
        <v/>
      </c>
      <c r="H38" s="1">
        <f>SUM(H21:H36)/16</f>
        <v/>
      </c>
      <c r="I38" s="1">
        <f>SUM(I21:I36)/16</f>
        <v/>
      </c>
      <c r="J38" s="1">
        <f>SUM(J21:J36)/16</f>
        <v/>
      </c>
      <c r="K38" s="1">
        <f>SUM(K21:K36)/16</f>
        <v/>
      </c>
      <c r="L38" s="1">
        <f>SUM(L21:L36)/16</f>
        <v/>
      </c>
      <c r="M38" s="1">
        <f>SUM(M21:M36)/16</f>
        <v/>
      </c>
      <c r="N38" s="1">
        <f>SUM(N21:N36)/16</f>
        <v/>
      </c>
      <c r="O38" s="1">
        <f>SUM(O21:O36)/16</f>
        <v/>
      </c>
      <c r="P38" s="1">
        <f>SUM(P21:P36)/16</f>
        <v/>
      </c>
      <c r="Q38" s="1">
        <f>SUM(Q21:Q36)/16</f>
        <v/>
      </c>
      <c r="R38" s="1">
        <f>SUM(R21:R36)/16</f>
        <v/>
      </c>
    </row>
  </sheetData>
  <pageMargins left="0.75" right="0.75" top="1" bottom="1" header="0.5" footer="0.5"/>
  <pageSetup orientation="portrait" horizontalDpi="0" verticalDpi="0"/>
</worksheet>
</file>

<file path=xl/worksheets/sheet22.xml><?xml version="1.0" encoding="utf-8"?>
<worksheet xmlns="http://schemas.openxmlformats.org/spreadsheetml/2006/main">
  <sheetPr codeName="Sheet12">
    <outlinePr summaryBelow="1" summaryRight="1"/>
    <pageSetUpPr/>
  </sheetPr>
  <dimension ref="A1:W40"/>
  <sheetViews>
    <sheetView topLeftCell="A10" workbookViewId="0">
      <selection activeCell="A40" sqref="A40:R40"/>
    </sheetView>
  </sheetViews>
  <sheetFormatPr baseColWidth="8" defaultColWidth="8.85546875" defaultRowHeight="15" outlineLevelCol="0"/>
  <cols>
    <col width="4.85546875" bestFit="1" customWidth="1" style="19" min="1" max="1"/>
    <col width="8.5703125" customWidth="1" style="19" min="2" max="2"/>
    <col width="8.28515625" bestFit="1" customWidth="1" style="19" min="3" max="4"/>
    <col width="10.140625" bestFit="1" customWidth="1" style="19" min="5" max="5"/>
    <col width="8.85546875" customWidth="1" style="19" min="6" max="6"/>
    <col width="8.28515625" customWidth="1" style="19" min="7" max="7"/>
    <col width="8.5703125" customWidth="1" style="19" min="8" max="8"/>
    <col width="8.28515625" customWidth="1" style="19" min="9" max="9"/>
    <col width="8.5703125" customWidth="1" style="19" min="10" max="10"/>
    <col width="8.42578125" customWidth="1" style="19" min="11" max="11"/>
    <col width="8.140625" customWidth="1" style="19" min="12" max="12"/>
    <col width="8" customWidth="1" style="19" min="13" max="13"/>
    <col width="8.85546875" customWidth="1" style="19" min="14" max="14"/>
    <col width="8.5703125" customWidth="1" style="19" min="15" max="16"/>
    <col width="8.42578125" customWidth="1" style="19" min="17" max="17"/>
    <col width="8.28515625" customWidth="1" style="19" min="18" max="18"/>
    <col width="11.85546875" bestFit="1" customWidth="1" style="19" min="19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</v>
      </c>
      <c r="C2" t="n">
        <v>0</v>
      </c>
      <c r="D2" t="n">
        <v>0</v>
      </c>
      <c r="E2" t="n">
        <v>0</v>
      </c>
      <c r="F2" t="n">
        <v>0</v>
      </c>
      <c r="G2" s="1" t="n">
        <v>1.32165885632365e-07</v>
      </c>
      <c r="H2" t="n">
        <v>0</v>
      </c>
      <c r="I2" t="n">
        <v>0</v>
      </c>
      <c r="J2" t="n">
        <v>0</v>
      </c>
      <c r="K2" s="1" t="n">
        <v>2.18772998511468e-07</v>
      </c>
      <c r="L2" s="1" t="n">
        <v>1.23212601001989e-06</v>
      </c>
      <c r="M2" s="1" t="n">
        <v>2.26740081325998e-06</v>
      </c>
      <c r="N2" s="1" t="n">
        <v>1.12573915848598e-05</v>
      </c>
      <c r="O2" s="1" t="n">
        <v>3.31702997742807e-05</v>
      </c>
      <c r="P2" s="1" t="n">
        <v>9.407599485364551e-05</v>
      </c>
      <c r="Q2" s="1" t="n">
        <v>0.000286212253339242</v>
      </c>
      <c r="R2" s="1" t="n">
        <v>0.000849150382195575</v>
      </c>
      <c r="S2" t="n">
        <v>0.00226080695780873</v>
      </c>
      <c r="T2" t="n">
        <v>0.00492751971238934</v>
      </c>
      <c r="U2" t="n">
        <v>0.00893033428002976</v>
      </c>
      <c r="V2" t="n">
        <v>0.0139949868703747</v>
      </c>
      <c r="W2" t="n">
        <v>0.00775193798449612</v>
      </c>
    </row>
    <row r="3">
      <c r="A3" t="n">
        <v>2000</v>
      </c>
      <c r="B3" t="n">
        <v>0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s="1" t="n">
        <v>1.28118401902302e-07</v>
      </c>
      <c r="I3" s="1" t="n">
        <v>1.19345371541833e-07</v>
      </c>
      <c r="J3" s="1" t="n">
        <v>1.07837779197402e-07</v>
      </c>
      <c r="K3" s="1" t="n">
        <v>3.24223762381159e-07</v>
      </c>
      <c r="L3" s="1" t="n">
        <v>9.60081606936589e-07</v>
      </c>
      <c r="M3" s="1" t="n">
        <v>2.84451283315509e-06</v>
      </c>
      <c r="N3" s="1" t="n">
        <v>9.801297406647981e-06</v>
      </c>
      <c r="O3" s="1" t="n">
        <v>3.1388104818074e-05</v>
      </c>
      <c r="P3" s="1" t="n">
        <v>0.000103405771424333</v>
      </c>
      <c r="Q3" s="1" t="n">
        <v>0.000310413156041687</v>
      </c>
      <c r="R3" s="1" t="n">
        <v>0.000872809859985471</v>
      </c>
      <c r="S3" t="n">
        <v>0.00232909721333426</v>
      </c>
      <c r="T3" t="n">
        <v>0.00508386097759112</v>
      </c>
      <c r="U3" t="n">
        <v>0.0100369649112994</v>
      </c>
      <c r="V3" t="n">
        <v>0.0154108081134235</v>
      </c>
      <c r="W3" t="n">
        <v>0.00842223469960696</v>
      </c>
    </row>
    <row r="4">
      <c r="A4" t="n">
        <v>2001</v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s="1" t="n">
        <v>2.37062857572279e-07</v>
      </c>
      <c r="J4" s="1" t="n">
        <v>1.1003300770165e-07</v>
      </c>
      <c r="K4" s="1" t="n">
        <v>2.13342572489005e-07</v>
      </c>
      <c r="L4" s="1" t="n">
        <v>1.05662587190712e-06</v>
      </c>
      <c r="M4" s="1" t="n">
        <v>3.23539742198356e-06</v>
      </c>
      <c r="N4" s="1" t="n">
        <v>9.71629629359732e-06</v>
      </c>
      <c r="O4" s="1" t="n">
        <v>3.42375073671779e-05</v>
      </c>
      <c r="P4" s="1" t="n">
        <v>9.39047816155187e-05</v>
      </c>
      <c r="Q4" s="1" t="n">
        <v>0.000297588724614202</v>
      </c>
      <c r="R4" s="1" t="n">
        <v>0.000928651010803856</v>
      </c>
      <c r="S4" t="n">
        <v>0.00243282923582739</v>
      </c>
      <c r="T4" t="n">
        <v>0.00545369581351878</v>
      </c>
      <c r="U4" t="n">
        <v>0.009873757284105019</v>
      </c>
      <c r="V4" t="n">
        <v>0.0141802067946824</v>
      </c>
      <c r="W4" t="n">
        <v>0.0113290497125465</v>
      </c>
    </row>
    <row r="5">
      <c r="A5" t="n">
        <v>2002</v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s="1" t="n">
        <v>1.1860388520235e-07</v>
      </c>
      <c r="J5" s="1" t="n">
        <v>1.12626551416667e-07</v>
      </c>
      <c r="K5" s="1" t="n">
        <v>4.25526708981751e-07</v>
      </c>
      <c r="L5" s="1" t="n">
        <v>5.72996617600966e-07</v>
      </c>
      <c r="M5" s="1" t="n">
        <v>2.47012802673562e-06</v>
      </c>
      <c r="N5" s="1" t="n">
        <v>8.146557528353609e-06</v>
      </c>
      <c r="O5" s="1" t="n">
        <v>3.40957997620156e-05</v>
      </c>
      <c r="P5" s="1" t="n">
        <v>9.61570045212334e-05</v>
      </c>
      <c r="Q5" s="1" t="n">
        <v>0.000315652660158266</v>
      </c>
      <c r="R5" s="1" t="n">
        <v>0.0009920180874532019</v>
      </c>
      <c r="S5" t="n">
        <v>0.0024914293268754</v>
      </c>
      <c r="T5" t="n">
        <v>0.0057215646446764</v>
      </c>
      <c r="U5" t="n">
        <v>0.0101583407203263</v>
      </c>
      <c r="V5" t="n">
        <v>0.014824886510669</v>
      </c>
      <c r="W5" t="n">
        <v>0.010359339592101</v>
      </c>
    </row>
    <row r="6">
      <c r="A6" t="n">
        <v>2003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s="1" t="n">
        <v>1.15284074369756e-07</v>
      </c>
      <c r="K6" s="1" t="n">
        <v>3.19769493095004e-07</v>
      </c>
      <c r="L6" s="1" t="n">
        <v>8.98137207298487e-07</v>
      </c>
      <c r="M6" s="1" t="n">
        <v>3.07462420405665e-06</v>
      </c>
      <c r="N6" s="1" t="n">
        <v>1.10658623219222e-05</v>
      </c>
      <c r="O6" s="1" t="n">
        <v>3.08626120368653e-05</v>
      </c>
      <c r="P6" s="1" t="n">
        <v>0.000105372679752132</v>
      </c>
      <c r="Q6" s="1" t="n">
        <v>0.000341078283725832</v>
      </c>
      <c r="R6" s="1" t="n">
        <v>0.0009999177786441959</v>
      </c>
      <c r="S6" t="n">
        <v>0.00259832560168741</v>
      </c>
      <c r="T6" t="n">
        <v>0.00589657513818114</v>
      </c>
      <c r="U6" t="n">
        <v>0.0106440932043936</v>
      </c>
      <c r="V6" t="n">
        <v>0.014639051652453</v>
      </c>
      <c r="W6" t="n">
        <v>0.0119982224855576</v>
      </c>
    </row>
    <row r="7">
      <c r="A7" t="n">
        <v>2004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s="1" t="n">
        <v>1.21859082157393e-07</v>
      </c>
      <c r="J7" s="1" t="n">
        <v>1.17355079386017e-07</v>
      </c>
      <c r="K7" s="1" t="n">
        <v>2.13017839711531e-07</v>
      </c>
      <c r="L7" s="1" t="n">
        <v>8.85206136293197e-07</v>
      </c>
      <c r="M7" s="1" t="n">
        <v>3.63715172390958e-06</v>
      </c>
      <c r="N7" s="1" t="n">
        <v>9.26901870223145e-06</v>
      </c>
      <c r="O7" s="1" t="n">
        <v>3.30146991599028e-05</v>
      </c>
      <c r="P7" s="1" t="n">
        <v>9.91009510896149e-05</v>
      </c>
      <c r="Q7" s="1" t="n">
        <v>0.000311403247781714</v>
      </c>
      <c r="R7" s="1" t="n">
        <v>0.00096081202795997</v>
      </c>
      <c r="S7" t="n">
        <v>0.00265104479680625</v>
      </c>
      <c r="T7" t="n">
        <v>0.0060843613015968</v>
      </c>
      <c r="U7" t="n">
        <v>0.0105661126782318</v>
      </c>
      <c r="V7" t="n">
        <v>0.0150914298303591</v>
      </c>
      <c r="W7" t="n">
        <v>0.0110391521931115</v>
      </c>
    </row>
    <row r="8">
      <c r="A8" t="n">
        <v>2005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s="1" t="n">
        <v>1.17802072491861e-07</v>
      </c>
      <c r="K8" s="1" t="n">
        <v>5.38538690342838e-07</v>
      </c>
      <c r="L8" s="1" t="n">
        <v>6.543854513536399e-07</v>
      </c>
      <c r="M8" s="1" t="n">
        <v>2.44608522405529e-06</v>
      </c>
      <c r="N8" s="1" t="n">
        <v>1.0797992695228e-05</v>
      </c>
      <c r="O8" s="1" t="n">
        <v>3.57080442288526e-05</v>
      </c>
      <c r="P8" s="1" t="n">
        <v>9.96912071106065e-05</v>
      </c>
      <c r="Q8" s="1" t="n">
        <v>0.000329578732834698</v>
      </c>
      <c r="R8" t="n">
        <v>0.00102581457079706</v>
      </c>
      <c r="S8" t="n">
        <v>0.00276649498206384</v>
      </c>
      <c r="T8" t="n">
        <v>0.00624104294762147</v>
      </c>
      <c r="U8" t="n">
        <v>0.0107312781838755</v>
      </c>
      <c r="V8" t="n">
        <v>0.0138537849109061</v>
      </c>
      <c r="W8" t="n">
        <v>0.00975831158515828</v>
      </c>
    </row>
    <row r="9">
      <c r="A9" t="n">
        <v>2006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s="1" t="n">
        <v>7.6917075700687e-07</v>
      </c>
      <c r="L9" s="1" t="n">
        <v>1.72292501410375e-06</v>
      </c>
      <c r="M9" s="1" t="n">
        <v>4.06837113069486e-06</v>
      </c>
      <c r="N9" s="1" t="n">
        <v>1.08488109703176e-05</v>
      </c>
      <c r="O9" s="1" t="n">
        <v>3.62300782845554e-05</v>
      </c>
      <c r="P9" s="1" t="n">
        <v>0.000110945979061689</v>
      </c>
      <c r="Q9" s="1" t="n">
        <v>0.000336642936216953</v>
      </c>
      <c r="R9" t="n">
        <v>0.00103330346892579</v>
      </c>
      <c r="S9" t="n">
        <v>0.00274674704775824</v>
      </c>
      <c r="T9" t="n">
        <v>0.00617715502952364</v>
      </c>
      <c r="U9" t="n">
        <v>0.0107036933762579</v>
      </c>
      <c r="V9" t="n">
        <v>0.0134918131505749</v>
      </c>
      <c r="W9" t="n">
        <v>0.0118956673578522</v>
      </c>
    </row>
    <row r="10">
      <c r="A10" t="n">
        <v>2007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s="1" t="n">
        <v>1.19231391526916e-07</v>
      </c>
      <c r="K10" s="1" t="n">
        <v>2.28739074706982e-07</v>
      </c>
      <c r="L10" s="1" t="n">
        <v>1.09656300966192e-06</v>
      </c>
      <c r="M10" s="1" t="n">
        <v>3.5563138143469e-06</v>
      </c>
      <c r="N10" s="1" t="n">
        <v>1.35567776640141e-05</v>
      </c>
      <c r="O10" s="1" t="n">
        <v>3.56637747071445e-05</v>
      </c>
      <c r="P10" s="1" t="n">
        <v>0.000103504984588343</v>
      </c>
      <c r="Q10" s="1" t="n">
        <v>0.000350246937038743</v>
      </c>
      <c r="R10" s="1" t="n">
        <v>0.000963963986621631</v>
      </c>
      <c r="S10" t="n">
        <v>0.00286038465960493</v>
      </c>
      <c r="T10" t="n">
        <v>0.00582278680050395</v>
      </c>
      <c r="U10" t="n">
        <v>0.0108609923442308</v>
      </c>
      <c r="V10" t="n">
        <v>0.0184810443939041</v>
      </c>
      <c r="W10" t="n">
        <v>0.0163393012341387</v>
      </c>
    </row>
    <row r="11">
      <c r="A11" t="n">
        <v>2008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s="1" t="n">
        <v>1.20986733925611e-07</v>
      </c>
      <c r="K11" s="1" t="n">
        <v>5.83447659902291e-07</v>
      </c>
      <c r="L11" s="1" t="n">
        <v>1.86190349403714e-06</v>
      </c>
      <c r="M11" s="1" t="n">
        <v>3.13065474513339e-06</v>
      </c>
      <c r="N11" s="1" t="n">
        <v>9.81514584567229e-06</v>
      </c>
      <c r="O11" s="1" t="n">
        <v>3.73485284761327e-05</v>
      </c>
      <c r="P11" s="1" t="n">
        <v>0.000106086556112586</v>
      </c>
      <c r="Q11" s="1" t="n">
        <v>0.0003822256425668</v>
      </c>
      <c r="R11" t="n">
        <v>0.00110984497345385</v>
      </c>
      <c r="S11" t="n">
        <v>0.00315577077362581</v>
      </c>
      <c r="T11" t="n">
        <v>0.00635519133991151</v>
      </c>
      <c r="U11" t="n">
        <v>0.0121065239150237</v>
      </c>
      <c r="V11" t="n">
        <v>0.0178648196799617</v>
      </c>
      <c r="W11" t="n">
        <v>0.0181604170169833</v>
      </c>
    </row>
    <row r="12">
      <c r="A12" t="n">
        <v>2009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s="1" t="n">
        <v>1.1573968247281e-07</v>
      </c>
      <c r="I12" t="n">
        <v>0</v>
      </c>
      <c r="J12" s="1" t="n">
        <v>1.22808769184725e-07</v>
      </c>
      <c r="K12" s="1" t="n">
        <v>5.9684239338097e-07</v>
      </c>
      <c r="L12" s="1" t="n">
        <v>1.09731722398494e-06</v>
      </c>
      <c r="M12" s="1" t="n">
        <v>3.76768241862376e-06</v>
      </c>
      <c r="N12" s="1" t="n">
        <v>1.33541287528407e-05</v>
      </c>
      <c r="O12" s="1" t="n">
        <v>2.93993272480434e-05</v>
      </c>
      <c r="P12" s="1" t="n">
        <v>9.55399165562313e-05</v>
      </c>
      <c r="Q12" s="1" t="n">
        <v>0.000371296877421846</v>
      </c>
      <c r="R12" t="n">
        <v>0.00102675447240046</v>
      </c>
      <c r="S12" t="n">
        <v>0.00278345872826437</v>
      </c>
      <c r="T12" t="n">
        <v>0.00608408402881934</v>
      </c>
      <c r="U12" t="n">
        <v>0.0116533298951255</v>
      </c>
      <c r="V12" t="n">
        <v>0.0174872766007811</v>
      </c>
      <c r="W12" t="n">
        <v>0.021721896305692</v>
      </c>
    </row>
    <row r="13">
      <c r="A13" t="n">
        <v>2010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s="1" t="n">
        <v>3.65282703851796e-07</v>
      </c>
      <c r="L13" s="1" t="n">
        <v>1.76111760523228e-06</v>
      </c>
      <c r="M13" s="1" t="n">
        <v>2.8404042736041e-06</v>
      </c>
      <c r="N13" s="1" t="n">
        <v>1.09413767469999e-05</v>
      </c>
      <c r="O13" s="1" t="n">
        <v>3.21539133631354e-05</v>
      </c>
      <c r="P13" s="1" t="n">
        <v>0.000101788500980104</v>
      </c>
      <c r="Q13" s="1" t="n">
        <v>0.000342065892936556</v>
      </c>
      <c r="R13" t="n">
        <v>0.00114787602938882</v>
      </c>
      <c r="S13" t="n">
        <v>0.00271285964188061</v>
      </c>
      <c r="T13" t="n">
        <v>0.00626764737265422</v>
      </c>
      <c r="U13" t="n">
        <v>0.0129805723265008</v>
      </c>
      <c r="V13" t="n">
        <v>0.0216181229773462</v>
      </c>
      <c r="W13" t="n">
        <v>0.020048602673147</v>
      </c>
    </row>
    <row r="14">
      <c r="A14" t="n">
        <v>2011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s="1" t="n">
        <v>2.40258970338948e-07</v>
      </c>
      <c r="L14" s="1" t="n">
        <v>7.94198087979449e-07</v>
      </c>
      <c r="M14" s="1" t="n">
        <v>4.09831752988864e-06</v>
      </c>
      <c r="N14" s="1" t="n">
        <v>1.11101208015779e-05</v>
      </c>
      <c r="O14" s="1" t="n">
        <v>3.30890745320932e-05</v>
      </c>
      <c r="P14" s="1" t="n">
        <v>0.00010379746835443</v>
      </c>
      <c r="Q14" s="1" t="n">
        <v>0.000305355063084194</v>
      </c>
      <c r="R14" t="n">
        <v>0.00106713182290485</v>
      </c>
      <c r="S14" t="n">
        <v>0.00280976908237316</v>
      </c>
      <c r="T14" t="n">
        <v>0.00658692433793419</v>
      </c>
      <c r="U14" t="n">
        <v>0.0141761779338601</v>
      </c>
      <c r="V14" s="14" t="n">
        <v>0.0244233136495816</v>
      </c>
      <c r="W14" s="14" t="n">
        <v>0.0305267358339984</v>
      </c>
    </row>
    <row r="15">
      <c r="A15" t="n">
        <v>2012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s="1" t="n">
        <v>1.22399290475792e-07</v>
      </c>
      <c r="J15" s="1" t="n">
        <v>3.96270513273345e-07</v>
      </c>
      <c r="K15" s="1" t="n">
        <v>3.62390005573558e-07</v>
      </c>
      <c r="L15" s="1" t="n">
        <v>1.51199148818576e-06</v>
      </c>
      <c r="M15" s="1" t="n">
        <v>3.10541405650145e-06</v>
      </c>
      <c r="N15" s="1" t="n">
        <v>1.06321437736474e-05</v>
      </c>
      <c r="O15" s="1" t="n">
        <v>3.37572161324048e-05</v>
      </c>
      <c r="P15" s="1" t="n">
        <v>9.1672901794019e-05</v>
      </c>
      <c r="Q15" s="1" t="n">
        <v>0.000294251307697324</v>
      </c>
      <c r="R15" s="1" t="n">
        <v>0.000973049049377968</v>
      </c>
      <c r="S15" t="n">
        <v>0.00268153342850648</v>
      </c>
      <c r="T15" t="n">
        <v>0.00642508256966088</v>
      </c>
      <c r="U15" t="n">
        <v>0.0137904064612317</v>
      </c>
      <c r="V15" s="14" t="n">
        <v>0.024695788340456</v>
      </c>
      <c r="W15" s="14" t="n">
        <v>0.0296778863554107</v>
      </c>
    </row>
    <row r="16">
      <c r="A16" t="n">
        <v>2013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s="1" t="n">
        <v>3.67604757246684e-07</v>
      </c>
      <c r="L16" s="1" t="n">
        <v>8.35022564099016e-07</v>
      </c>
      <c r="M16" s="1" t="n">
        <v>3.34177837860477e-06</v>
      </c>
      <c r="N16" s="1" t="n">
        <v>1.03282569356916e-05</v>
      </c>
      <c r="O16" s="1" t="n">
        <v>3.16802011526035e-05</v>
      </c>
      <c r="P16" s="1" t="n">
        <v>8.95336070911988e-05</v>
      </c>
      <c r="Q16" s="1" t="n">
        <v>0.000301084316984876</v>
      </c>
      <c r="R16" s="1" t="n">
        <v>0.0009919950527607639</v>
      </c>
      <c r="S16" t="n">
        <v>0.00264150268975747</v>
      </c>
      <c r="T16" t="n">
        <v>0.00627857266020076</v>
      </c>
      <c r="U16" t="n">
        <v>0.0128777991704247</v>
      </c>
      <c r="V16" s="14" t="n">
        <v>0.022036944288955</v>
      </c>
      <c r="W16" s="14" t="n">
        <v>0.0327284510693454</v>
      </c>
    </row>
    <row r="17">
      <c r="A17" t="n">
        <v>2014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s="1" t="n">
        <v>2.59323557094554e-07</v>
      </c>
      <c r="K17" s="1" t="n">
        <v>1.24989000967914e-07</v>
      </c>
      <c r="L17" s="1" t="n">
        <v>8.50376498120424e-07</v>
      </c>
      <c r="M17" s="1" t="n">
        <v>2.5702999383575e-06</v>
      </c>
      <c r="N17" s="1" t="n">
        <v>1.03249726476221e-05</v>
      </c>
      <c r="O17" s="1" t="n">
        <v>3.0927875784931e-05</v>
      </c>
      <c r="P17" s="1" t="n">
        <v>9.179954198761599e-05</v>
      </c>
      <c r="Q17" s="1" t="n">
        <v>0.000331450062534666</v>
      </c>
      <c r="R17" t="n">
        <v>0.00103916053900805</v>
      </c>
      <c r="S17" t="n">
        <v>0.00280793471296525</v>
      </c>
      <c r="T17" t="n">
        <v>0.00660014304935023</v>
      </c>
      <c r="U17" t="n">
        <v>0.0140402986861035</v>
      </c>
      <c r="V17" s="14" t="n">
        <v>0.0240675675675675</v>
      </c>
      <c r="W17" s="14" t="n">
        <v>0.0257102272727272</v>
      </c>
    </row>
    <row r="22">
      <c r="A22" t="inlineStr">
        <is>
          <t>Year</t>
        </is>
      </c>
      <c r="B22" t="inlineStr">
        <is>
          <t xml:space="preserve">20-24 </t>
        </is>
      </c>
      <c r="C22" t="inlineStr">
        <is>
          <t xml:space="preserve">25-29 </t>
        </is>
      </c>
      <c r="D22" t="inlineStr">
        <is>
          <t xml:space="preserve">30-34 </t>
        </is>
      </c>
      <c r="E22" t="inlineStr">
        <is>
          <t>35-39</t>
        </is>
      </c>
      <c r="F22" t="inlineStr">
        <is>
          <t>40-44</t>
        </is>
      </c>
      <c r="G22" t="inlineStr">
        <is>
          <t xml:space="preserve">45-49 </t>
        </is>
      </c>
      <c r="H22" t="inlineStr">
        <is>
          <t xml:space="preserve">50-54 </t>
        </is>
      </c>
      <c r="I22" t="inlineStr">
        <is>
          <t xml:space="preserve">55-59 </t>
        </is>
      </c>
      <c r="J22" t="inlineStr">
        <is>
          <t xml:space="preserve">60-64 </t>
        </is>
      </c>
      <c r="K22" t="inlineStr">
        <is>
          <t xml:space="preserve">65-69 </t>
        </is>
      </c>
      <c r="L22" t="inlineStr">
        <is>
          <t xml:space="preserve">70-74 </t>
        </is>
      </c>
      <c r="M22" t="inlineStr">
        <is>
          <t xml:space="preserve">75-79 </t>
        </is>
      </c>
      <c r="N22" t="inlineStr">
        <is>
          <t xml:space="preserve">80-84 </t>
        </is>
      </c>
      <c r="O22" t="inlineStr">
        <is>
          <t xml:space="preserve">85-89 </t>
        </is>
      </c>
      <c r="P22" t="inlineStr">
        <is>
          <t xml:space="preserve">90-94 </t>
        </is>
      </c>
      <c r="Q22" t="inlineStr">
        <is>
          <t xml:space="preserve">95-99 </t>
        </is>
      </c>
      <c r="R22" t="inlineStr">
        <is>
          <t xml:space="preserve">100+ </t>
        </is>
      </c>
    </row>
    <row r="23">
      <c r="A23" t="n">
        <v>1999</v>
      </c>
      <c r="B23" s="1" t="n">
        <v>1.32165885632365e-07</v>
      </c>
      <c r="C23" t="n">
        <v>0</v>
      </c>
      <c r="D23" t="n">
        <v>0</v>
      </c>
      <c r="E23" t="n">
        <v>0</v>
      </c>
      <c r="F23" s="1" t="n">
        <v>2.18772998511468e-07</v>
      </c>
      <c r="G23" s="1" t="n">
        <v>1.23212601001989e-06</v>
      </c>
      <c r="H23" s="1" t="n">
        <v>2.26740081325998e-06</v>
      </c>
      <c r="I23" s="1" t="n">
        <v>1.12573915848598e-05</v>
      </c>
      <c r="J23" s="1" t="n">
        <v>3.31702997742807e-05</v>
      </c>
      <c r="K23" s="1" t="n">
        <v>9.407599485364551e-05</v>
      </c>
      <c r="L23" s="1" t="n">
        <v>0.000286212253339242</v>
      </c>
      <c r="M23" s="1" t="n">
        <v>0.000849150382195575</v>
      </c>
      <c r="N23" s="1" t="n">
        <v>0.00226080695780873</v>
      </c>
      <c r="O23" s="1" t="n">
        <v>0.00492751971238934</v>
      </c>
      <c r="P23" s="1" t="n">
        <v>0.00893033428002976</v>
      </c>
      <c r="Q23" s="1" t="n">
        <v>0.0139949868703747</v>
      </c>
      <c r="R23" s="1" t="n">
        <v>0.00775193798449612</v>
      </c>
    </row>
    <row r="24">
      <c r="A24" t="n">
        <v>2000</v>
      </c>
      <c r="B24" t="n">
        <v>0</v>
      </c>
      <c r="C24" s="1" t="n">
        <v>1.28118401902302e-07</v>
      </c>
      <c r="D24" s="1" t="n">
        <v>1.19345371541833e-07</v>
      </c>
      <c r="E24" s="1" t="n">
        <v>1.07837779197402e-07</v>
      </c>
      <c r="F24" s="1" t="n">
        <v>3.24223762381159e-07</v>
      </c>
      <c r="G24" s="1" t="n">
        <v>9.60081606936589e-07</v>
      </c>
      <c r="H24" s="1" t="n">
        <v>2.84451283315509e-06</v>
      </c>
      <c r="I24" s="1" t="n">
        <v>9.801297406647981e-06</v>
      </c>
      <c r="J24" s="1" t="n">
        <v>3.1388104818074e-05</v>
      </c>
      <c r="K24" s="1" t="n">
        <v>0.000103405771424333</v>
      </c>
      <c r="L24" s="1" t="n">
        <v>0.000310413156041687</v>
      </c>
      <c r="M24" s="1" t="n">
        <v>0.000872809859985471</v>
      </c>
      <c r="N24" s="1" t="n">
        <v>0.00232909721333426</v>
      </c>
      <c r="O24" s="1" t="n">
        <v>0.00508386097759112</v>
      </c>
      <c r="P24" s="1" t="n">
        <v>0.0100369649112994</v>
      </c>
      <c r="Q24" s="1" t="n">
        <v>0.0154108081134235</v>
      </c>
      <c r="R24" s="1" t="n">
        <v>0.00842223469960696</v>
      </c>
    </row>
    <row r="25">
      <c r="A25" t="n">
        <v>2001</v>
      </c>
      <c r="B25" t="n">
        <v>0</v>
      </c>
      <c r="C25" t="n">
        <v>0</v>
      </c>
      <c r="D25" s="1" t="n">
        <v>2.37062857572279e-07</v>
      </c>
      <c r="E25" s="1" t="n">
        <v>1.1003300770165e-07</v>
      </c>
      <c r="F25" s="1" t="n">
        <v>2.13342572489005e-07</v>
      </c>
      <c r="G25" s="1" t="n">
        <v>1.05662587190712e-06</v>
      </c>
      <c r="H25" s="1" t="n">
        <v>3.23539742198356e-06</v>
      </c>
      <c r="I25" s="1" t="n">
        <v>9.71629629359732e-06</v>
      </c>
      <c r="J25" s="1" t="n">
        <v>3.42375073671779e-05</v>
      </c>
      <c r="K25" s="1" t="n">
        <v>9.39047816155187e-05</v>
      </c>
      <c r="L25" s="1" t="n">
        <v>0.000297588724614202</v>
      </c>
      <c r="M25" s="1" t="n">
        <v>0.000928651010803856</v>
      </c>
      <c r="N25" s="1" t="n">
        <v>0.00243282923582739</v>
      </c>
      <c r="O25" s="1" t="n">
        <v>0.00545369581351878</v>
      </c>
      <c r="P25" s="1" t="n">
        <v>0.009873757284105019</v>
      </c>
      <c r="Q25" s="1" t="n">
        <v>0.0141802067946824</v>
      </c>
      <c r="R25" s="1" t="n">
        <v>0.0113290497125465</v>
      </c>
    </row>
    <row r="26">
      <c r="A26" t="n">
        <v>2002</v>
      </c>
      <c r="B26" t="n">
        <v>0</v>
      </c>
      <c r="C26" t="n">
        <v>0</v>
      </c>
      <c r="D26" s="1" t="n">
        <v>1.1860388520235e-07</v>
      </c>
      <c r="E26" s="1" t="n">
        <v>1.12626551416667e-07</v>
      </c>
      <c r="F26" s="1" t="n">
        <v>4.25526708981751e-07</v>
      </c>
      <c r="G26" s="1" t="n">
        <v>5.72996617600966e-07</v>
      </c>
      <c r="H26" s="1" t="n">
        <v>2.47012802673562e-06</v>
      </c>
      <c r="I26" s="1" t="n">
        <v>8.146557528353609e-06</v>
      </c>
      <c r="J26" s="1" t="n">
        <v>3.40957997620156e-05</v>
      </c>
      <c r="K26" s="1" t="n">
        <v>9.61570045212334e-05</v>
      </c>
      <c r="L26" s="1" t="n">
        <v>0.000315652660158266</v>
      </c>
      <c r="M26" s="1" t="n">
        <v>0.0009920180874532019</v>
      </c>
      <c r="N26" s="1" t="n">
        <v>0.0024914293268754</v>
      </c>
      <c r="O26" s="1" t="n">
        <v>0.0057215646446764</v>
      </c>
      <c r="P26" s="1" t="n">
        <v>0.0101583407203263</v>
      </c>
      <c r="Q26" s="1" t="n">
        <v>0.014824886510669</v>
      </c>
      <c r="R26" s="1" t="n">
        <v>0.010359339592101</v>
      </c>
    </row>
    <row r="27">
      <c r="A27" t="n">
        <v>2003</v>
      </c>
      <c r="B27" t="n">
        <v>0</v>
      </c>
      <c r="C27" t="n">
        <v>0</v>
      </c>
      <c r="D27" t="n">
        <v>0</v>
      </c>
      <c r="E27" s="1" t="n">
        <v>1.15284074369756e-07</v>
      </c>
      <c r="F27" s="1" t="n">
        <v>3.19769493095004e-07</v>
      </c>
      <c r="G27" s="1" t="n">
        <v>8.98137207298487e-07</v>
      </c>
      <c r="H27" s="1" t="n">
        <v>3.07462420405665e-06</v>
      </c>
      <c r="I27" s="1" t="n">
        <v>1.10658623219222e-05</v>
      </c>
      <c r="J27" s="1" t="n">
        <v>3.08626120368653e-05</v>
      </c>
      <c r="K27" s="1" t="n">
        <v>0.000105372679752132</v>
      </c>
      <c r="L27" s="1" t="n">
        <v>0.000341078283725832</v>
      </c>
      <c r="M27" s="1" t="n">
        <v>0.0009999177786441959</v>
      </c>
      <c r="N27" s="1" t="n">
        <v>0.00259832560168741</v>
      </c>
      <c r="O27" s="1" t="n">
        <v>0.00589657513818114</v>
      </c>
      <c r="P27" s="1" t="n">
        <v>0.0106440932043936</v>
      </c>
      <c r="Q27" s="1" t="n">
        <v>0.014639051652453</v>
      </c>
      <c r="R27" s="1" t="n">
        <v>0.0119982224855576</v>
      </c>
    </row>
    <row r="28">
      <c r="A28" t="n">
        <v>2004</v>
      </c>
      <c r="B28" t="n">
        <v>0</v>
      </c>
      <c r="C28" t="n">
        <v>0</v>
      </c>
      <c r="D28" s="1" t="n">
        <v>1.21859082157393e-07</v>
      </c>
      <c r="E28" s="1" t="n">
        <v>1.17355079386017e-07</v>
      </c>
      <c r="F28" s="1" t="n">
        <v>2.13017839711531e-07</v>
      </c>
      <c r="G28" s="1" t="n">
        <v>8.85206136293197e-07</v>
      </c>
      <c r="H28" s="1" t="n">
        <v>3.63715172390958e-06</v>
      </c>
      <c r="I28" s="1" t="n">
        <v>9.26901870223145e-06</v>
      </c>
      <c r="J28" s="1" t="n">
        <v>3.30146991599028e-05</v>
      </c>
      <c r="K28" s="1" t="n">
        <v>9.91009510896149e-05</v>
      </c>
      <c r="L28" s="1" t="n">
        <v>0.000311403247781714</v>
      </c>
      <c r="M28" s="1" t="n">
        <v>0.00096081202795997</v>
      </c>
      <c r="N28" s="1" t="n">
        <v>0.00265104479680625</v>
      </c>
      <c r="O28" s="1" t="n">
        <v>0.0060843613015968</v>
      </c>
      <c r="P28" s="1" t="n">
        <v>0.0105661126782318</v>
      </c>
      <c r="Q28" s="1" t="n">
        <v>0.0150914298303591</v>
      </c>
      <c r="R28" s="1" t="n">
        <v>0.0110391521931115</v>
      </c>
    </row>
    <row r="29">
      <c r="A29" t="n">
        <v>2005</v>
      </c>
      <c r="B29" t="n">
        <v>0</v>
      </c>
      <c r="C29" t="n">
        <v>0</v>
      </c>
      <c r="D29" t="n">
        <v>0</v>
      </c>
      <c r="E29" s="1" t="n">
        <v>1.17802072491861e-07</v>
      </c>
      <c r="F29" s="1" t="n">
        <v>5.38538690342838e-07</v>
      </c>
      <c r="G29" s="1" t="n">
        <v>6.543854513536399e-07</v>
      </c>
      <c r="H29" s="1" t="n">
        <v>2.44608522405529e-06</v>
      </c>
      <c r="I29" s="1" t="n">
        <v>1.0797992695228e-05</v>
      </c>
      <c r="J29" s="1" t="n">
        <v>3.57080442288526e-05</v>
      </c>
      <c r="K29" s="1" t="n">
        <v>9.96912071106065e-05</v>
      </c>
      <c r="L29" s="1" t="n">
        <v>0.000329578732834698</v>
      </c>
      <c r="M29" s="1" t="n">
        <v>0.00102581457079706</v>
      </c>
      <c r="N29" s="1" t="n">
        <v>0.00276649498206384</v>
      </c>
      <c r="O29" s="1" t="n">
        <v>0.00624104294762147</v>
      </c>
      <c r="P29" s="1" t="n">
        <v>0.0107312781838755</v>
      </c>
      <c r="Q29" s="1" t="n">
        <v>0.0138537849109061</v>
      </c>
      <c r="R29" s="1" t="n">
        <v>0.00975831158515828</v>
      </c>
    </row>
    <row r="30">
      <c r="A30" t="n">
        <v>2006</v>
      </c>
      <c r="B30" t="n">
        <v>0</v>
      </c>
      <c r="C30" t="n">
        <v>0</v>
      </c>
      <c r="D30" t="n">
        <v>0</v>
      </c>
      <c r="E30" t="n">
        <v>0</v>
      </c>
      <c r="F30" s="1" t="n">
        <v>7.6917075700687e-07</v>
      </c>
      <c r="G30" s="1" t="n">
        <v>1.72292501410375e-06</v>
      </c>
      <c r="H30" s="1" t="n">
        <v>4.06837113069486e-06</v>
      </c>
      <c r="I30" s="1" t="n">
        <v>1.08488109703176e-05</v>
      </c>
      <c r="J30" s="1" t="n">
        <v>3.62300782845554e-05</v>
      </c>
      <c r="K30" s="1" t="n">
        <v>0.000110945979061689</v>
      </c>
      <c r="L30" s="1" t="n">
        <v>0.000336642936216953</v>
      </c>
      <c r="M30" s="1" t="n">
        <v>0.00103330346892579</v>
      </c>
      <c r="N30" s="1" t="n">
        <v>0.00274674704775824</v>
      </c>
      <c r="O30" s="1" t="n">
        <v>0.00617715502952364</v>
      </c>
      <c r="P30" s="1" t="n">
        <v>0.0107036933762579</v>
      </c>
      <c r="Q30" s="1" t="n">
        <v>0.0134918131505749</v>
      </c>
      <c r="R30" s="1" t="n">
        <v>0.0118956673578522</v>
      </c>
    </row>
    <row r="31">
      <c r="A31" t="n">
        <v>2007</v>
      </c>
      <c r="B31" t="n">
        <v>0</v>
      </c>
      <c r="C31" t="n">
        <v>0</v>
      </c>
      <c r="D31" t="n">
        <v>0</v>
      </c>
      <c r="E31" s="1" t="n">
        <v>1.19231391526916e-07</v>
      </c>
      <c r="F31" s="1" t="n">
        <v>2.28739074706982e-07</v>
      </c>
      <c r="G31" s="1" t="n">
        <v>1.09656300966192e-06</v>
      </c>
      <c r="H31" s="1" t="n">
        <v>3.5563138143469e-06</v>
      </c>
      <c r="I31" s="1" t="n">
        <v>1.35567776640141e-05</v>
      </c>
      <c r="J31" s="1" t="n">
        <v>3.56637747071445e-05</v>
      </c>
      <c r="K31" s="1" t="n">
        <v>0.000103504984588343</v>
      </c>
      <c r="L31" s="1" t="n">
        <v>0.000350246937038743</v>
      </c>
      <c r="M31" s="1" t="n">
        <v>0.000963963986621631</v>
      </c>
      <c r="N31" s="1" t="n">
        <v>0.00286038465960493</v>
      </c>
      <c r="O31" s="1" t="n">
        <v>0.00582278680050395</v>
      </c>
      <c r="P31" s="1" t="n">
        <v>0.0108609923442308</v>
      </c>
      <c r="Q31" s="1" t="n">
        <v>0.0184810443939041</v>
      </c>
      <c r="R31" s="1" t="n">
        <v>0.0163393012341387</v>
      </c>
    </row>
    <row r="32">
      <c r="A32" t="n">
        <v>2008</v>
      </c>
      <c r="B32" t="n">
        <v>0</v>
      </c>
      <c r="C32" t="n">
        <v>0</v>
      </c>
      <c r="D32" t="n">
        <v>0</v>
      </c>
      <c r="E32" s="1" t="n">
        <v>1.20986733925611e-07</v>
      </c>
      <c r="F32" s="1" t="n">
        <v>5.83447659902291e-07</v>
      </c>
      <c r="G32" s="1" t="n">
        <v>1.86190349403714e-06</v>
      </c>
      <c r="H32" s="1" t="n">
        <v>3.13065474513339e-06</v>
      </c>
      <c r="I32" s="1" t="n">
        <v>9.81514584567229e-06</v>
      </c>
      <c r="J32" s="1" t="n">
        <v>3.73485284761327e-05</v>
      </c>
      <c r="K32" s="1" t="n">
        <v>0.000106086556112586</v>
      </c>
      <c r="L32" s="1" t="n">
        <v>0.0003822256425668</v>
      </c>
      <c r="M32" s="1" t="n">
        <v>0.00110984497345385</v>
      </c>
      <c r="N32" s="1" t="n">
        <v>0.00315577077362581</v>
      </c>
      <c r="O32" s="1" t="n">
        <v>0.00635519133991151</v>
      </c>
      <c r="P32" s="1" t="n">
        <v>0.0121065239150237</v>
      </c>
      <c r="Q32" s="1" t="n">
        <v>0.0178648196799617</v>
      </c>
      <c r="R32" s="1" t="n">
        <v>0.0181604170169833</v>
      </c>
    </row>
    <row r="33">
      <c r="A33" t="n">
        <v>2009</v>
      </c>
      <c r="B33" t="n">
        <v>0</v>
      </c>
      <c r="C33" s="1" t="n">
        <v>1.1573968247281e-07</v>
      </c>
      <c r="D33" t="n">
        <v>0</v>
      </c>
      <c r="E33" s="1" t="n">
        <v>1.22808769184725e-07</v>
      </c>
      <c r="F33" s="1" t="n">
        <v>5.9684239338097e-07</v>
      </c>
      <c r="G33" s="1" t="n">
        <v>1.09731722398494e-06</v>
      </c>
      <c r="H33" s="1" t="n">
        <v>3.76768241862376e-06</v>
      </c>
      <c r="I33" s="1" t="n">
        <v>1.33541287528407e-05</v>
      </c>
      <c r="J33" s="1" t="n">
        <v>2.93993272480434e-05</v>
      </c>
      <c r="K33" s="1" t="n">
        <v>9.55399165562313e-05</v>
      </c>
      <c r="L33" s="1" t="n">
        <v>0.000371296877421846</v>
      </c>
      <c r="M33" s="1" t="n">
        <v>0.00102675447240046</v>
      </c>
      <c r="N33" s="1" t="n">
        <v>0.00278345872826437</v>
      </c>
      <c r="O33" s="1" t="n">
        <v>0.00608408402881934</v>
      </c>
      <c r="P33" s="1" t="n">
        <v>0.0116533298951255</v>
      </c>
      <c r="Q33" s="1" t="n">
        <v>0.0174872766007811</v>
      </c>
      <c r="R33" s="1" t="n">
        <v>0.021721896305692</v>
      </c>
    </row>
    <row r="34">
      <c r="A34" t="n">
        <v>2010</v>
      </c>
      <c r="B34" t="n">
        <v>0</v>
      </c>
      <c r="C34" t="n">
        <v>0</v>
      </c>
      <c r="D34" t="n">
        <v>0</v>
      </c>
      <c r="E34" t="n">
        <v>0</v>
      </c>
      <c r="F34" s="1" t="n">
        <v>3.65282703851796e-07</v>
      </c>
      <c r="G34" s="1" t="n">
        <v>1.76111760523228e-06</v>
      </c>
      <c r="H34" s="1" t="n">
        <v>2.8404042736041e-06</v>
      </c>
      <c r="I34" s="1" t="n">
        <v>1.09413767469999e-05</v>
      </c>
      <c r="J34" s="1" t="n">
        <v>3.21539133631354e-05</v>
      </c>
      <c r="K34" s="1" t="n">
        <v>0.000101788500980104</v>
      </c>
      <c r="L34" s="1" t="n">
        <v>0.000342065892936556</v>
      </c>
      <c r="M34" s="1" t="n">
        <v>0.00114787602938882</v>
      </c>
      <c r="N34" s="1" t="n">
        <v>0.00271285964188061</v>
      </c>
      <c r="O34" s="1" t="n">
        <v>0.00626764737265422</v>
      </c>
      <c r="P34" s="1" t="n">
        <v>0.0129805723265008</v>
      </c>
      <c r="Q34" s="1" t="n">
        <v>0.0216181229773462</v>
      </c>
      <c r="R34" s="1" t="n">
        <v>0.020048602673147</v>
      </c>
    </row>
    <row r="35">
      <c r="A35" t="n">
        <v>2011</v>
      </c>
      <c r="B35" t="n">
        <v>0</v>
      </c>
      <c r="C35" t="n">
        <v>0</v>
      </c>
      <c r="D35" t="n">
        <v>0</v>
      </c>
      <c r="E35" t="n">
        <v>0</v>
      </c>
      <c r="F35" s="1" t="n">
        <v>2.40258970338948e-07</v>
      </c>
      <c r="G35" s="1" t="n">
        <v>7.94198087979449e-07</v>
      </c>
      <c r="H35" s="1" t="n">
        <v>4.09831752988864e-06</v>
      </c>
      <c r="I35" s="1" t="n">
        <v>1.11101208015779e-05</v>
      </c>
      <c r="J35" s="1" t="n">
        <v>3.30890745320932e-05</v>
      </c>
      <c r="K35" s="1" t="n">
        <v>0.00010379746835443</v>
      </c>
      <c r="L35" s="1" t="n">
        <v>0.000305355063084194</v>
      </c>
      <c r="M35" s="1" t="n">
        <v>0.00106713182290485</v>
      </c>
      <c r="N35" s="1" t="n">
        <v>0.00280976908237316</v>
      </c>
      <c r="O35" s="1" t="n">
        <v>0.00658692433793419</v>
      </c>
      <c r="P35" s="1" t="n">
        <v>0.0141761779338601</v>
      </c>
      <c r="Q35" s="17" t="n">
        <v>0.0244233136495816</v>
      </c>
      <c r="R35" s="17" t="n">
        <v>0.0305267358339984</v>
      </c>
    </row>
    <row r="36">
      <c r="A36" t="n">
        <v>2012</v>
      </c>
      <c r="B36" t="n">
        <v>0</v>
      </c>
      <c r="C36" t="n">
        <v>0</v>
      </c>
      <c r="D36" s="1" t="n">
        <v>1.22399290475792e-07</v>
      </c>
      <c r="E36" s="1" t="n">
        <v>3.96270513273345e-07</v>
      </c>
      <c r="F36" s="1" t="n">
        <v>3.62390005573558e-07</v>
      </c>
      <c r="G36" s="1" t="n">
        <v>1.51199148818576e-06</v>
      </c>
      <c r="H36" s="1" t="n">
        <v>3.10541405650145e-06</v>
      </c>
      <c r="I36" s="1" t="n">
        <v>1.06321437736474e-05</v>
      </c>
      <c r="J36" s="1" t="n">
        <v>3.37572161324048e-05</v>
      </c>
      <c r="K36" s="1" t="n">
        <v>9.1672901794019e-05</v>
      </c>
      <c r="L36" s="1" t="n">
        <v>0.000294251307697324</v>
      </c>
      <c r="M36" s="1" t="n">
        <v>0.000973049049377968</v>
      </c>
      <c r="N36" s="1" t="n">
        <v>0.00268153342850648</v>
      </c>
      <c r="O36" s="1" t="n">
        <v>0.00642508256966088</v>
      </c>
      <c r="P36" s="1" t="n">
        <v>0.0137904064612317</v>
      </c>
      <c r="Q36" s="17" t="n">
        <v>0.024695788340456</v>
      </c>
      <c r="R36" s="17" t="n">
        <v>0.0296778863554107</v>
      </c>
    </row>
    <row r="37">
      <c r="A37" t="n">
        <v>2013</v>
      </c>
      <c r="B37" t="n">
        <v>0</v>
      </c>
      <c r="C37" t="n">
        <v>0</v>
      </c>
      <c r="D37" t="n">
        <v>0</v>
      </c>
      <c r="E37" t="n">
        <v>0</v>
      </c>
      <c r="F37" s="1" t="n">
        <v>3.67604757246684e-07</v>
      </c>
      <c r="G37" s="1" t="n">
        <v>8.35022564099016e-07</v>
      </c>
      <c r="H37" s="1" t="n">
        <v>3.34177837860477e-06</v>
      </c>
      <c r="I37" s="1" t="n">
        <v>1.03282569356916e-05</v>
      </c>
      <c r="J37" s="1" t="n">
        <v>3.16802011526035e-05</v>
      </c>
      <c r="K37" s="1" t="n">
        <v>8.95336070911988e-05</v>
      </c>
      <c r="L37" s="1" t="n">
        <v>0.000301084316984876</v>
      </c>
      <c r="M37" s="1" t="n">
        <v>0.0009919950527607639</v>
      </c>
      <c r="N37" s="1" t="n">
        <v>0.00264150268975747</v>
      </c>
      <c r="O37" s="1" t="n">
        <v>0.00627857266020076</v>
      </c>
      <c r="P37" s="1" t="n">
        <v>0.0128777991704247</v>
      </c>
      <c r="Q37" s="17" t="n">
        <v>0.022036944288955</v>
      </c>
      <c r="R37" s="17" t="n">
        <v>0.0327284510693454</v>
      </c>
    </row>
    <row r="38">
      <c r="A38" t="n">
        <v>2014</v>
      </c>
      <c r="B38" t="n">
        <v>0</v>
      </c>
      <c r="C38" t="n">
        <v>0</v>
      </c>
      <c r="D38" t="n">
        <v>0</v>
      </c>
      <c r="E38" s="1" t="n">
        <v>2.59323557094554e-07</v>
      </c>
      <c r="F38" s="1" t="n">
        <v>1.24989000967914e-07</v>
      </c>
      <c r="G38" s="1" t="n">
        <v>8.50376498120424e-07</v>
      </c>
      <c r="H38" s="1" t="n">
        <v>2.5702999383575e-06</v>
      </c>
      <c r="I38" s="1" t="n">
        <v>1.03249726476221e-05</v>
      </c>
      <c r="J38" s="1" t="n">
        <v>3.0927875784931e-05</v>
      </c>
      <c r="K38" s="1" t="n">
        <v>9.179954198761599e-05</v>
      </c>
      <c r="L38" s="1" t="n">
        <v>0.000331450062534666</v>
      </c>
      <c r="M38" s="1" t="n">
        <v>0.00103916053900805</v>
      </c>
      <c r="N38" s="1" t="n">
        <v>0.00280793471296525</v>
      </c>
      <c r="O38" s="1" t="n">
        <v>0.00660014304935023</v>
      </c>
      <c r="P38" s="1" t="n">
        <v>0.0140402986861035</v>
      </c>
      <c r="Q38" s="17" t="n">
        <v>0.0240675675675675</v>
      </c>
      <c r="R38" s="17" t="n">
        <v>0.0257102272727272</v>
      </c>
    </row>
    <row r="40">
      <c r="A40" t="inlineStr">
        <is>
          <t>AVG</t>
        </is>
      </c>
      <c r="B40" s="1">
        <f>SUM(B23:B38)/16</f>
        <v/>
      </c>
      <c r="C40" s="1">
        <f>SUM(C23:C38)/16</f>
        <v/>
      </c>
      <c r="D40" s="1">
        <f>SUM(D23:D38)/16</f>
        <v/>
      </c>
      <c r="E40" s="1">
        <f>SUM(E23:E38)/16</f>
        <v/>
      </c>
      <c r="F40" s="1">
        <f>SUM(F23:F38)/16</f>
        <v/>
      </c>
      <c r="G40" s="1">
        <f>SUM(G23:G38)/16</f>
        <v/>
      </c>
      <c r="H40" s="1">
        <f>SUM(H23:H38)/16</f>
        <v/>
      </c>
      <c r="I40" s="1">
        <f>SUM(I23:I38)/16</f>
        <v/>
      </c>
      <c r="J40" s="1">
        <f>SUM(J23:J38)/16</f>
        <v/>
      </c>
      <c r="K40" s="1">
        <f>SUM(K23:K38)/16</f>
        <v/>
      </c>
      <c r="L40" s="1">
        <f>SUM(L23:L38)/16</f>
        <v/>
      </c>
      <c r="M40" s="1">
        <f>SUM(M23:M38)/16</f>
        <v/>
      </c>
      <c r="N40" s="1">
        <f>SUM(N23:N38)/16</f>
        <v/>
      </c>
      <c r="O40" s="1">
        <f>SUM(O23:O38)/16</f>
        <v/>
      </c>
      <c r="P40" s="1">
        <f>SUM(P23:P38)/16</f>
        <v/>
      </c>
      <c r="Q40" s="1">
        <f>SUM(Q23:Q38)/16</f>
        <v/>
      </c>
      <c r="R40" s="1">
        <f>SUM(R23:R38)/16</f>
        <v/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19">
    <outlinePr summaryBelow="1" summaryRight="1"/>
    <pageSetUpPr/>
  </sheetPr>
  <dimension ref="A1:W40"/>
  <sheetViews>
    <sheetView topLeftCell="A10" workbookViewId="0">
      <selection activeCell="A40" sqref="A40:R40"/>
    </sheetView>
  </sheetViews>
  <sheetFormatPr baseColWidth="8" defaultColWidth="8.85546875" defaultRowHeight="15" outlineLevelCol="0"/>
  <cols>
    <col width="4.85546875" bestFit="1" customWidth="1" style="19" min="1" max="1"/>
    <col width="6.140625" customWidth="1" style="19" min="2" max="2"/>
    <col width="6.42578125" customWidth="1" style="19" min="3" max="4"/>
    <col width="8.42578125" customWidth="1" style="19" min="5" max="5"/>
    <col width="10.140625" bestFit="1" customWidth="1" style="19" min="6" max="6"/>
    <col width="9.28515625" customWidth="1" style="19" min="7" max="7"/>
    <col width="8.85546875" customWidth="1" style="19" min="8" max="8"/>
    <col width="8" customWidth="1" style="19" min="9" max="9"/>
    <col width="8.85546875" customWidth="1" style="19" min="10" max="10"/>
    <col width="9" customWidth="1" style="19" min="11" max="11"/>
    <col width="8.42578125" customWidth="1" style="19" min="12" max="12"/>
    <col width="8" customWidth="1" style="19" min="13" max="13"/>
    <col width="8.5703125" customWidth="1" style="19" min="14" max="14"/>
    <col width="8.7109375" customWidth="1" style="19" min="15" max="16"/>
    <col width="8.5703125" customWidth="1" style="19" min="17" max="17"/>
    <col width="8.7109375" customWidth="1" style="19" min="18" max="18"/>
    <col width="11.85546875" bestFit="1" customWidth="1" style="19" min="19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s="1" t="n">
        <v>4.86235877886721e-07</v>
      </c>
      <c r="L2" s="1" t="n">
        <v>1.14769121826848e-06</v>
      </c>
      <c r="M2" s="1" t="n">
        <v>2.19468783126069e-06</v>
      </c>
      <c r="N2" s="1" t="n">
        <v>4.98667560278934e-06</v>
      </c>
      <c r="O2" s="1" t="n">
        <v>1.58759623275626e-05</v>
      </c>
      <c r="P2" s="1" t="n">
        <v>5.59327430277684e-05</v>
      </c>
      <c r="Q2" s="1" t="n">
        <v>0.000203446872780187</v>
      </c>
      <c r="R2" s="1" t="n">
        <v>0.000582137544892201</v>
      </c>
      <c r="S2" t="n">
        <v>0.0014942495140949</v>
      </c>
      <c r="T2" t="n">
        <v>0.00305998768056907</v>
      </c>
      <c r="U2" t="n">
        <v>0.00530656607633783</v>
      </c>
      <c r="V2" t="n">
        <v>0.00853842290306378</v>
      </c>
      <c r="W2" t="n">
        <v>0.00909642207398423</v>
      </c>
    </row>
    <row r="3">
      <c r="A3" t="n">
        <v>2000</v>
      </c>
      <c r="B3" t="n">
        <v>0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s="1" t="n">
        <v>5.51676351345014e-07</v>
      </c>
      <c r="M3" s="1" t="n">
        <v>2.03935548209343e-06</v>
      </c>
      <c r="N3" s="1" t="n">
        <v>4.76764864336557e-06</v>
      </c>
      <c r="O3" s="1" t="n">
        <v>2.24581510086073e-05</v>
      </c>
      <c r="P3" s="1" t="n">
        <v>5.78012679624489e-05</v>
      </c>
      <c r="Q3" s="1" t="n">
        <v>0.000216037701090906</v>
      </c>
      <c r="R3" s="1" t="n">
        <v>0.000651338355826366</v>
      </c>
      <c r="S3" t="n">
        <v>0.00161198591780267</v>
      </c>
      <c r="T3" t="n">
        <v>0.00344165646801558</v>
      </c>
      <c r="U3" t="n">
        <v>0.00647007392099197</v>
      </c>
      <c r="V3" t="n">
        <v>0.0108774474256707</v>
      </c>
      <c r="W3" t="n">
        <v>0.0121699669966996</v>
      </c>
    </row>
    <row r="4">
      <c r="A4" t="n">
        <v>2001</v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s="1" t="n">
        <v>1.06536323026654e-06</v>
      </c>
      <c r="M4" t="n">
        <v>0</v>
      </c>
      <c r="N4" s="1" t="n">
        <v>1.83583925391492e-06</v>
      </c>
      <c r="O4" s="1" t="n">
        <v>1.15047129056417e-05</v>
      </c>
      <c r="P4" s="1" t="n">
        <v>6.445852779465429e-05</v>
      </c>
      <c r="Q4" s="1" t="n">
        <v>0.000192685908680167</v>
      </c>
      <c r="R4" s="1" t="n">
        <v>0.000737629649701184</v>
      </c>
      <c r="S4" t="n">
        <v>0.00169255210044039</v>
      </c>
      <c r="T4" t="n">
        <v>0.00379045170054825</v>
      </c>
      <c r="U4" t="n">
        <v>0.00677187865486521</v>
      </c>
      <c r="V4" t="n">
        <v>0.0125084191282594</v>
      </c>
      <c r="W4" t="n">
        <v>0.0152868771093905</v>
      </c>
    </row>
    <row r="5">
      <c r="A5" t="n">
        <v>2002</v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s="1" t="n">
        <v>9.15684671163899e-07</v>
      </c>
      <c r="L5" t="n">
        <v>0</v>
      </c>
      <c r="M5" t="n">
        <v>0</v>
      </c>
      <c r="N5" s="1" t="n">
        <v>3.42184798611414e-06</v>
      </c>
      <c r="O5" s="1" t="n">
        <v>2.22078364792584e-05</v>
      </c>
      <c r="P5" s="1" t="n">
        <v>6.5729991924601e-05</v>
      </c>
      <c r="Q5" s="1" t="n">
        <v>0.000218285783686994</v>
      </c>
      <c r="R5" s="1" t="n">
        <v>0.000693418806104599</v>
      </c>
      <c r="S5" t="n">
        <v>0.00171019152219879</v>
      </c>
      <c r="T5" t="n">
        <v>0.00424758713453052</v>
      </c>
      <c r="U5" t="n">
        <v>0.00754557937813549</v>
      </c>
      <c r="V5" t="n">
        <v>0.0121380188207482</v>
      </c>
      <c r="W5" t="n">
        <v>0.0150460786157607</v>
      </c>
    </row>
    <row r="6">
      <c r="A6" t="n">
        <v>2003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s="1" t="n">
        <v>4.961112321071281e-07</v>
      </c>
      <c r="M6" s="1" t="n">
        <v>5.91804571927039e-07</v>
      </c>
      <c r="N6" s="1" t="n">
        <v>4.81013591840726e-06</v>
      </c>
      <c r="O6" s="1" t="n">
        <v>1.17283792659314e-05</v>
      </c>
      <c r="P6" s="1" t="n">
        <v>8.78551412959813e-05</v>
      </c>
      <c r="Q6" s="1" t="n">
        <v>0.000249513047117721</v>
      </c>
      <c r="R6" s="1" t="n">
        <v>0.00078653613571732</v>
      </c>
      <c r="S6" t="n">
        <v>0.00186968107968709</v>
      </c>
      <c r="T6" t="n">
        <v>0.00453154698437717</v>
      </c>
      <c r="U6" t="n">
        <v>0.00794884432144166</v>
      </c>
      <c r="V6" t="n">
        <v>0.012204489203721</v>
      </c>
      <c r="W6" t="n">
        <v>0.0173683216915235</v>
      </c>
    </row>
    <row r="7">
      <c r="A7" t="n">
        <v>2004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s="1" t="n">
        <v>1.71555424410964e-06</v>
      </c>
      <c r="N7" s="1" t="n">
        <v>5.97317150020682e-06</v>
      </c>
      <c r="O7" s="1" t="n">
        <v>1.84005430204695e-05</v>
      </c>
      <c r="P7" s="1" t="n">
        <v>8.589148956354301e-05</v>
      </c>
      <c r="Q7" s="1" t="n">
        <v>0.000241997475634175</v>
      </c>
      <c r="R7" s="1" t="n">
        <v>0.000842017473867386</v>
      </c>
      <c r="S7" t="n">
        <v>0.00224968566237636</v>
      </c>
      <c r="T7" t="n">
        <v>0.00476621652399495</v>
      </c>
      <c r="U7" t="n">
        <v>0.008866692640999299</v>
      </c>
      <c r="V7" t="n">
        <v>0.0144945041671699</v>
      </c>
      <c r="W7" t="n">
        <v>0.0184268896092816</v>
      </c>
    </row>
    <row r="8">
      <c r="A8" t="n">
        <v>2005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s="1" t="n">
        <v>9.4038964104387e-07</v>
      </c>
      <c r="M8" s="1" t="n">
        <v>1.10903044676737e-06</v>
      </c>
      <c r="N8" s="1" t="n">
        <v>4.15081286751988e-06</v>
      </c>
      <c r="O8" s="1" t="n">
        <v>2.76007822850293e-05</v>
      </c>
      <c r="P8" s="1" t="n">
        <v>7.47795871668257e-05</v>
      </c>
      <c r="Q8" s="1" t="n">
        <v>0.000291204237951037</v>
      </c>
      <c r="R8" s="1" t="n">
        <v>0.000836174433428178</v>
      </c>
      <c r="S8" t="n">
        <v>0.00223467832618883</v>
      </c>
      <c r="T8" t="n">
        <v>0.00484407957318334</v>
      </c>
      <c r="U8" t="n">
        <v>0.00957880434782608</v>
      </c>
      <c r="V8" t="n">
        <v>0.015562085101752</v>
      </c>
      <c r="W8" t="n">
        <v>0.0197111044237135</v>
      </c>
    </row>
    <row r="9">
      <c r="A9" t="n">
        <v>2006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s="1" t="n">
        <v>8.83878281121906e-07</v>
      </c>
      <c r="L9" s="1" t="n">
        <v>4.61348456950883e-07</v>
      </c>
      <c r="M9" s="1" t="n">
        <v>3.21583735580989e-06</v>
      </c>
      <c r="N9" s="1" t="n">
        <v>5.82796998206927e-06</v>
      </c>
      <c r="O9" s="1" t="n">
        <v>2.08755985128982e-05</v>
      </c>
      <c r="P9" s="1" t="n">
        <v>5.57828639892508e-05</v>
      </c>
      <c r="Q9" s="1" t="n">
        <v>0.000255550327630552</v>
      </c>
      <c r="R9" s="1" t="n">
        <v>0.000810432333735648</v>
      </c>
      <c r="S9" t="n">
        <v>0.00212948473047081</v>
      </c>
      <c r="T9" t="n">
        <v>0.00469042228565803</v>
      </c>
      <c r="U9" t="n">
        <v>0.00993674626277659</v>
      </c>
      <c r="V9" t="n">
        <v>0.0140789212770176</v>
      </c>
      <c r="W9" t="n">
        <v>0.0154522256875531</v>
      </c>
    </row>
    <row r="10">
      <c r="A10" t="n">
        <v>2007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s="1" t="n">
        <v>4.29582235571728e-07</v>
      </c>
      <c r="K10" s="1" t="n">
        <v>4.33637052725061e-07</v>
      </c>
      <c r="L10" s="1" t="n">
        <v>8.9034113420557e-07</v>
      </c>
      <c r="M10" s="1" t="n">
        <v>2.03037955407789e-06</v>
      </c>
      <c r="N10" s="1" t="n">
        <v>1.866114960146e-06</v>
      </c>
      <c r="O10" s="1" t="n">
        <v>1.81764046033042e-05</v>
      </c>
      <c r="P10" s="1" t="n">
        <v>7.58469478604742e-05</v>
      </c>
      <c r="Q10" s="1" t="n">
        <v>0.000267891981294151</v>
      </c>
      <c r="R10" s="1" t="n">
        <v>0.000802842924140304</v>
      </c>
      <c r="S10" t="n">
        <v>0.00223242760556193</v>
      </c>
      <c r="T10" t="n">
        <v>0.00508295942295959</v>
      </c>
      <c r="U10" t="n">
        <v>0.0105295929300001</v>
      </c>
      <c r="V10" t="n">
        <v>0.0163595431666507</v>
      </c>
      <c r="W10" t="n">
        <v>0.0206483251938416</v>
      </c>
    </row>
    <row r="11">
      <c r="A11" t="n">
        <v>2008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s="1" t="n">
        <v>1.96665149067266e-06</v>
      </c>
      <c r="N11" s="1" t="n">
        <v>7.30585600888392e-06</v>
      </c>
      <c r="O11" s="1" t="n">
        <v>2.23315760509798e-05</v>
      </c>
      <c r="P11" s="1" t="n">
        <v>6.3198727308388e-05</v>
      </c>
      <c r="Q11" s="1" t="n">
        <v>0.000292273084847894</v>
      </c>
      <c r="R11" s="1" t="n">
        <v>0.000830107595396</v>
      </c>
      <c r="S11" t="n">
        <v>0.0021611931379628</v>
      </c>
      <c r="T11" t="n">
        <v>0.00595168362457121</v>
      </c>
      <c r="U11" t="n">
        <v>0.0111313260313551</v>
      </c>
      <c r="V11" t="n">
        <v>0.0188128789670692</v>
      </c>
      <c r="W11" t="n">
        <v>0.0245430129349615</v>
      </c>
    </row>
    <row r="12">
      <c r="A12" t="n">
        <v>2009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s="1" t="n">
        <v>8.719787027921619e-07</v>
      </c>
      <c r="M12" s="1" t="n">
        <v>1.91496685431746e-06</v>
      </c>
      <c r="N12" s="1" t="n">
        <v>4.67221765058703e-06</v>
      </c>
      <c r="O12" s="1" t="n">
        <v>1.74195971983228e-05</v>
      </c>
      <c r="P12" s="1" t="n">
        <v>6.252461906875831e-05</v>
      </c>
      <c r="Q12" s="1" t="n">
        <v>0.000256671363008634</v>
      </c>
      <c r="R12" s="1" t="n">
        <v>0.000801089340029709</v>
      </c>
      <c r="S12" t="n">
        <v>0.00211815919792371</v>
      </c>
      <c r="T12" t="n">
        <v>0.00642037620789989</v>
      </c>
      <c r="U12" t="n">
        <v>0.0119507215312248</v>
      </c>
      <c r="V12" t="n">
        <v>0.0191567654660359</v>
      </c>
      <c r="W12" t="n">
        <v>0.0268118515460893</v>
      </c>
    </row>
    <row r="13">
      <c r="A13" t="n">
        <v>2010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s="1" t="n">
        <v>4.44875875182065e-07</v>
      </c>
      <c r="L13" s="1" t="n">
        <v>4.35726240174918e-07</v>
      </c>
      <c r="M13" s="1" t="n">
        <v>1.41190423524207e-06</v>
      </c>
      <c r="N13" s="1" t="n">
        <v>6.35857997879702e-06</v>
      </c>
      <c r="O13" s="1" t="n">
        <v>1.79456880652891e-05</v>
      </c>
      <c r="P13" s="1" t="n">
        <v>8.88607731521984e-05</v>
      </c>
      <c r="Q13" s="1" t="n">
        <v>0.000273365082536828</v>
      </c>
      <c r="R13" s="1" t="n">
        <v>0.000777247957574642</v>
      </c>
      <c r="S13" t="n">
        <v>0.00194317212935974</v>
      </c>
      <c r="T13" t="n">
        <v>0.00683880479484805</v>
      </c>
      <c r="U13" t="n">
        <v>0.0131993922785304</v>
      </c>
      <c r="V13" s="14" t="n">
        <v>0.0213481753660559</v>
      </c>
      <c r="W13" t="n">
        <v>0.0266787479703214</v>
      </c>
    </row>
    <row r="14">
      <c r="A14" t="n">
        <v>2011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s="1" t="n">
        <v>1.34091516566112e-06</v>
      </c>
      <c r="N14" s="1" t="n">
        <v>7.819651723138449e-06</v>
      </c>
      <c r="O14" s="1" t="n">
        <v>1.9259943106128e-05</v>
      </c>
      <c r="P14" s="1" t="n">
        <v>7.156468063545619e-05</v>
      </c>
      <c r="Q14" s="1" t="n">
        <v>0.000256700195990599</v>
      </c>
      <c r="R14" s="1" t="n">
        <v>0.000849875973384372</v>
      </c>
      <c r="S14" t="n">
        <v>0.00212967286544766</v>
      </c>
      <c r="T14" t="n">
        <v>0.00530748000849196</v>
      </c>
      <c r="U14" t="n">
        <v>0.011515929700666</v>
      </c>
      <c r="V14" s="14" t="n">
        <v>0.0214777840269966</v>
      </c>
      <c r="W14" s="14" t="n">
        <v>0.0319306016980435</v>
      </c>
    </row>
    <row r="15">
      <c r="A15" t="n">
        <v>2012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s="1" t="n">
        <v>8.58668342787271e-07</v>
      </c>
      <c r="M15" s="1" t="n">
        <v>4.42073554850497e-07</v>
      </c>
      <c r="N15" s="1" t="n">
        <v>4.00356717835591e-06</v>
      </c>
      <c r="O15" s="1" t="n">
        <v>2.28788804436276e-05</v>
      </c>
      <c r="P15" s="1" t="n">
        <v>6.98172819866993e-05</v>
      </c>
      <c r="Q15" s="1" t="n">
        <v>0.000255082550628341</v>
      </c>
      <c r="R15" s="1" t="n">
        <v>0.000799121637729285</v>
      </c>
      <c r="S15" t="n">
        <v>0.00208369508595242</v>
      </c>
      <c r="T15" t="n">
        <v>0.00522687010230301</v>
      </c>
      <c r="U15" t="n">
        <v>0.0108572173492001</v>
      </c>
      <c r="V15" s="14" t="n">
        <v>0.0212990438509726</v>
      </c>
      <c r="W15" s="14" t="n">
        <v>0.0346385542168674</v>
      </c>
    </row>
    <row r="16">
      <c r="A16" t="n">
        <v>2013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s="1" t="n">
        <v>4.31426299660942e-07</v>
      </c>
      <c r="M16" s="1" t="n">
        <v>8.71551976963138e-07</v>
      </c>
      <c r="N16" s="1" t="n">
        <v>5.32599701453658e-06</v>
      </c>
      <c r="O16" s="1" t="n">
        <v>1.90747551576349e-05</v>
      </c>
      <c r="P16" s="1" t="n">
        <v>5.27294927587576e-05</v>
      </c>
      <c r="Q16" s="1" t="n">
        <v>0.000252814314908319</v>
      </c>
      <c r="R16" s="1" t="n">
        <v>0.000795851179077884</v>
      </c>
      <c r="S16" t="n">
        <v>0.00211720669084103</v>
      </c>
      <c r="T16" t="n">
        <v>0.00515979207037618</v>
      </c>
      <c r="U16" t="n">
        <v>0.0108652226024422</v>
      </c>
      <c r="V16" s="14" t="n">
        <v>0.0199761752038852</v>
      </c>
      <c r="W16" s="14" t="n">
        <v>0.034340027594665</v>
      </c>
    </row>
    <row r="17">
      <c r="A17" t="n">
        <v>2014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s="1" t="n">
        <v>4.07459441487194e-07</v>
      </c>
      <c r="L17" s="1" t="n">
        <v>4.31095988263842e-07</v>
      </c>
      <c r="M17" s="1" t="n">
        <v>2.56866248887983e-06</v>
      </c>
      <c r="N17" s="1" t="n">
        <v>1.03348685310769e-05</v>
      </c>
      <c r="O17" s="1" t="n">
        <v>2.57426909349688e-05</v>
      </c>
      <c r="P17" s="1" t="n">
        <v>5.80919396669344e-05</v>
      </c>
      <c r="Q17" s="1" t="n">
        <v>0.000299247558638667</v>
      </c>
      <c r="R17" s="1" t="n">
        <v>0.000925683101053998</v>
      </c>
      <c r="S17" t="n">
        <v>0.00247135627851347</v>
      </c>
      <c r="T17" t="n">
        <v>0.00555102645816349</v>
      </c>
      <c r="U17" t="n">
        <v>0.0121294128132621</v>
      </c>
      <c r="V17" s="14" t="n">
        <v>0.0217927981612326</v>
      </c>
      <c r="W17" s="14" t="n">
        <v>0.0347931219774314</v>
      </c>
    </row>
    <row r="22">
      <c r="A22" t="inlineStr">
        <is>
          <t>Year</t>
        </is>
      </c>
      <c r="B22" t="inlineStr">
        <is>
          <t xml:space="preserve">20-24 </t>
        </is>
      </c>
      <c r="C22" t="inlineStr">
        <is>
          <t xml:space="preserve">25-29 </t>
        </is>
      </c>
      <c r="D22" t="inlineStr">
        <is>
          <t xml:space="preserve">30-34 </t>
        </is>
      </c>
      <c r="E22" t="inlineStr">
        <is>
          <t>35-39</t>
        </is>
      </c>
      <c r="F22" t="inlineStr">
        <is>
          <t>40-44</t>
        </is>
      </c>
      <c r="G22" t="inlineStr">
        <is>
          <t xml:space="preserve">45-49 </t>
        </is>
      </c>
      <c r="H22" t="inlineStr">
        <is>
          <t xml:space="preserve">50-54 </t>
        </is>
      </c>
      <c r="I22" t="inlineStr">
        <is>
          <t xml:space="preserve">55-59 </t>
        </is>
      </c>
      <c r="J22" t="inlineStr">
        <is>
          <t xml:space="preserve">60-64 </t>
        </is>
      </c>
      <c r="K22" t="inlineStr">
        <is>
          <t xml:space="preserve">65-69 </t>
        </is>
      </c>
      <c r="L22" t="inlineStr">
        <is>
          <t xml:space="preserve">70-74 </t>
        </is>
      </c>
      <c r="M22" t="inlineStr">
        <is>
          <t xml:space="preserve">75-79 </t>
        </is>
      </c>
      <c r="N22" t="inlineStr">
        <is>
          <t xml:space="preserve">80-84 </t>
        </is>
      </c>
      <c r="O22" t="inlineStr">
        <is>
          <t xml:space="preserve">85-89 </t>
        </is>
      </c>
      <c r="P22" t="inlineStr">
        <is>
          <t xml:space="preserve">90-94 </t>
        </is>
      </c>
      <c r="Q22" t="inlineStr">
        <is>
          <t xml:space="preserve">95-99 </t>
        </is>
      </c>
      <c r="R22" t="inlineStr">
        <is>
          <t xml:space="preserve">100+ </t>
        </is>
      </c>
    </row>
    <row r="23">
      <c r="A23" t="n">
        <v>1999</v>
      </c>
      <c r="B23" t="n">
        <v>0</v>
      </c>
      <c r="C23" t="n">
        <v>0</v>
      </c>
      <c r="D23" t="n">
        <v>0</v>
      </c>
      <c r="E23" t="n">
        <v>0</v>
      </c>
      <c r="F23" s="1" t="n">
        <v>4.86235877886721e-07</v>
      </c>
      <c r="G23" s="1" t="n">
        <v>1.14769121826848e-06</v>
      </c>
      <c r="H23" s="1" t="n">
        <v>2.19468783126069e-06</v>
      </c>
      <c r="I23" s="1" t="n">
        <v>4.98667560278934e-06</v>
      </c>
      <c r="J23" s="1" t="n">
        <v>1.58759623275626e-05</v>
      </c>
      <c r="K23" s="1" t="n">
        <v>5.59327430277684e-05</v>
      </c>
      <c r="L23" s="1" t="n">
        <v>0.000203446872780187</v>
      </c>
      <c r="M23" s="1" t="n">
        <v>0.000582137544892201</v>
      </c>
      <c r="N23" s="1" t="n">
        <v>0.0014942495140949</v>
      </c>
      <c r="O23" s="1" t="n">
        <v>0.00305998768056907</v>
      </c>
      <c r="P23" s="1" t="n">
        <v>0.00530656607633783</v>
      </c>
      <c r="Q23" s="1" t="n">
        <v>0.00853842290306378</v>
      </c>
      <c r="R23" s="1" t="n">
        <v>0.00909642207398423</v>
      </c>
    </row>
    <row r="24">
      <c r="A24" t="n">
        <v>2000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s="1" t="n">
        <v>5.51676351345014e-07</v>
      </c>
      <c r="H24" s="1" t="n">
        <v>2.03935548209343e-06</v>
      </c>
      <c r="I24" s="1" t="n">
        <v>4.76764864336557e-06</v>
      </c>
      <c r="J24" s="1" t="n">
        <v>2.24581510086073e-05</v>
      </c>
      <c r="K24" s="1" t="n">
        <v>5.78012679624489e-05</v>
      </c>
      <c r="L24" s="1" t="n">
        <v>0.000216037701090906</v>
      </c>
      <c r="M24" s="1" t="n">
        <v>0.000651338355826366</v>
      </c>
      <c r="N24" s="1" t="n">
        <v>0.00161198591780267</v>
      </c>
      <c r="O24" s="1" t="n">
        <v>0.00344165646801558</v>
      </c>
      <c r="P24" s="1" t="n">
        <v>0.00647007392099197</v>
      </c>
      <c r="Q24" s="1" t="n">
        <v>0.0108774474256707</v>
      </c>
      <c r="R24" s="1" t="n">
        <v>0.0121699669966996</v>
      </c>
    </row>
    <row r="25">
      <c r="A25" t="n">
        <v>2001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s="1" t="n">
        <v>1.06536323026654e-06</v>
      </c>
      <c r="H25" t="n">
        <v>0</v>
      </c>
      <c r="I25" s="1" t="n">
        <v>1.83583925391492e-06</v>
      </c>
      <c r="J25" s="1" t="n">
        <v>1.15047129056417e-05</v>
      </c>
      <c r="K25" s="1" t="n">
        <v>6.445852779465429e-05</v>
      </c>
      <c r="L25" s="1" t="n">
        <v>0.000192685908680167</v>
      </c>
      <c r="M25" s="1" t="n">
        <v>0.000737629649701184</v>
      </c>
      <c r="N25" s="1" t="n">
        <v>0.00169255210044039</v>
      </c>
      <c r="O25" s="1" t="n">
        <v>0.00379045170054825</v>
      </c>
      <c r="P25" s="1" t="n">
        <v>0.00677187865486521</v>
      </c>
      <c r="Q25" s="1" t="n">
        <v>0.0125084191282594</v>
      </c>
      <c r="R25" s="1" t="n">
        <v>0.0152868771093905</v>
      </c>
    </row>
    <row r="26">
      <c r="A26" t="n">
        <v>2002</v>
      </c>
      <c r="B26" t="n">
        <v>0</v>
      </c>
      <c r="C26" t="n">
        <v>0</v>
      </c>
      <c r="D26" t="n">
        <v>0</v>
      </c>
      <c r="E26" t="n">
        <v>0</v>
      </c>
      <c r="F26" s="1" t="n">
        <v>9.15684671163899e-07</v>
      </c>
      <c r="G26" t="n">
        <v>0</v>
      </c>
      <c r="H26" t="n">
        <v>0</v>
      </c>
      <c r="I26" s="1" t="n">
        <v>3.42184798611414e-06</v>
      </c>
      <c r="J26" s="1" t="n">
        <v>2.22078364792584e-05</v>
      </c>
      <c r="K26" s="1" t="n">
        <v>6.5729991924601e-05</v>
      </c>
      <c r="L26" s="1" t="n">
        <v>0.000218285783686994</v>
      </c>
      <c r="M26" s="1" t="n">
        <v>0.000693418806104599</v>
      </c>
      <c r="N26" s="1" t="n">
        <v>0.00171019152219879</v>
      </c>
      <c r="O26" s="1" t="n">
        <v>0.00424758713453052</v>
      </c>
      <c r="P26" s="1" t="n">
        <v>0.00754557937813549</v>
      </c>
      <c r="Q26" s="1" t="n">
        <v>0.0121380188207482</v>
      </c>
      <c r="R26" s="1" t="n">
        <v>0.0150460786157607</v>
      </c>
    </row>
    <row r="27">
      <c r="A27" t="n">
        <v>2003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s="1" t="n">
        <v>4.961112321071281e-07</v>
      </c>
      <c r="H27" s="1" t="n">
        <v>5.91804571927039e-07</v>
      </c>
      <c r="I27" s="1" t="n">
        <v>4.81013591840726e-06</v>
      </c>
      <c r="J27" s="1" t="n">
        <v>1.17283792659314e-05</v>
      </c>
      <c r="K27" s="1" t="n">
        <v>8.78551412959813e-05</v>
      </c>
      <c r="L27" s="1" t="n">
        <v>0.000249513047117721</v>
      </c>
      <c r="M27" s="1" t="n">
        <v>0.00078653613571732</v>
      </c>
      <c r="N27" s="1" t="n">
        <v>0.00186968107968709</v>
      </c>
      <c r="O27" s="1" t="n">
        <v>0.00453154698437717</v>
      </c>
      <c r="P27" s="1" t="n">
        <v>0.00794884432144166</v>
      </c>
      <c r="Q27" s="1" t="n">
        <v>0.012204489203721</v>
      </c>
      <c r="R27" s="1" t="n">
        <v>0.0173683216915235</v>
      </c>
    </row>
    <row r="28">
      <c r="A28" t="n">
        <v>2004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s="1" t="n">
        <v>1.71555424410964e-06</v>
      </c>
      <c r="I28" s="1" t="n">
        <v>5.97317150020682e-06</v>
      </c>
      <c r="J28" s="1" t="n">
        <v>1.84005430204695e-05</v>
      </c>
      <c r="K28" s="1" t="n">
        <v>8.589148956354301e-05</v>
      </c>
      <c r="L28" s="1" t="n">
        <v>0.000241997475634175</v>
      </c>
      <c r="M28" s="1" t="n">
        <v>0.000842017473867386</v>
      </c>
      <c r="N28" s="1" t="n">
        <v>0.00224968566237636</v>
      </c>
      <c r="O28" s="1" t="n">
        <v>0.00476621652399495</v>
      </c>
      <c r="P28" s="1" t="n">
        <v>0.008866692640999299</v>
      </c>
      <c r="Q28" s="1" t="n">
        <v>0.0144945041671699</v>
      </c>
      <c r="R28" s="1" t="n">
        <v>0.0184268896092816</v>
      </c>
    </row>
    <row r="29">
      <c r="A29" t="n">
        <v>2005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s="1" t="n">
        <v>9.4038964104387e-07</v>
      </c>
      <c r="H29" s="1" t="n">
        <v>1.10903044676737e-06</v>
      </c>
      <c r="I29" s="1" t="n">
        <v>4.15081286751988e-06</v>
      </c>
      <c r="J29" s="1" t="n">
        <v>2.76007822850293e-05</v>
      </c>
      <c r="K29" s="1" t="n">
        <v>7.47795871668257e-05</v>
      </c>
      <c r="L29" s="1" t="n">
        <v>0.000291204237951037</v>
      </c>
      <c r="M29" s="1" t="n">
        <v>0.000836174433428178</v>
      </c>
      <c r="N29" s="1" t="n">
        <v>0.00223467832618883</v>
      </c>
      <c r="O29" s="1" t="n">
        <v>0.00484407957318334</v>
      </c>
      <c r="P29" s="1" t="n">
        <v>0.00957880434782608</v>
      </c>
      <c r="Q29" s="1" t="n">
        <v>0.015562085101752</v>
      </c>
      <c r="R29" s="1" t="n">
        <v>0.0197111044237135</v>
      </c>
    </row>
    <row r="30">
      <c r="A30" t="n">
        <v>2006</v>
      </c>
      <c r="B30" t="n">
        <v>0</v>
      </c>
      <c r="C30" t="n">
        <v>0</v>
      </c>
      <c r="D30" t="n">
        <v>0</v>
      </c>
      <c r="E30" t="n">
        <v>0</v>
      </c>
      <c r="F30" s="1" t="n">
        <v>8.83878281121906e-07</v>
      </c>
      <c r="G30" s="1" t="n">
        <v>4.61348456950883e-07</v>
      </c>
      <c r="H30" s="1" t="n">
        <v>3.21583735580989e-06</v>
      </c>
      <c r="I30" s="1" t="n">
        <v>5.82796998206927e-06</v>
      </c>
      <c r="J30" s="1" t="n">
        <v>2.08755985128982e-05</v>
      </c>
      <c r="K30" s="1" t="n">
        <v>5.57828639892508e-05</v>
      </c>
      <c r="L30" s="1" t="n">
        <v>0.000255550327630552</v>
      </c>
      <c r="M30" s="1" t="n">
        <v>0.000810432333735648</v>
      </c>
      <c r="N30" s="1" t="n">
        <v>0.00212948473047081</v>
      </c>
      <c r="O30" s="1" t="n">
        <v>0.00469042228565803</v>
      </c>
      <c r="P30" s="1" t="n">
        <v>0.00993674626277659</v>
      </c>
      <c r="Q30" s="1" t="n">
        <v>0.0140789212770176</v>
      </c>
      <c r="R30" s="1" t="n">
        <v>0.0154522256875531</v>
      </c>
    </row>
    <row r="31">
      <c r="A31" t="n">
        <v>2007</v>
      </c>
      <c r="B31" t="n">
        <v>0</v>
      </c>
      <c r="C31" t="n">
        <v>0</v>
      </c>
      <c r="D31" t="n">
        <v>0</v>
      </c>
      <c r="E31" s="1" t="n">
        <v>4.29582235571728e-07</v>
      </c>
      <c r="F31" s="1" t="n">
        <v>4.33637052725061e-07</v>
      </c>
      <c r="G31" s="1" t="n">
        <v>8.9034113420557e-07</v>
      </c>
      <c r="H31" s="1" t="n">
        <v>2.03037955407789e-06</v>
      </c>
      <c r="I31" s="1" t="n">
        <v>1.866114960146e-06</v>
      </c>
      <c r="J31" s="1" t="n">
        <v>1.81764046033042e-05</v>
      </c>
      <c r="K31" s="1" t="n">
        <v>7.58469478604742e-05</v>
      </c>
      <c r="L31" s="1" t="n">
        <v>0.000267891981294151</v>
      </c>
      <c r="M31" s="1" t="n">
        <v>0.000802842924140304</v>
      </c>
      <c r="N31" s="1" t="n">
        <v>0.00223242760556193</v>
      </c>
      <c r="O31" s="1" t="n">
        <v>0.00508295942295959</v>
      </c>
      <c r="P31" s="1" t="n">
        <v>0.0105295929300001</v>
      </c>
      <c r="Q31" s="1" t="n">
        <v>0.0163595431666507</v>
      </c>
      <c r="R31" s="1" t="n">
        <v>0.0206483251938416</v>
      </c>
    </row>
    <row r="32">
      <c r="A32" t="n">
        <v>2008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s="1" t="n">
        <v>1.96665149067266e-06</v>
      </c>
      <c r="I32" s="1" t="n">
        <v>7.30585600888392e-06</v>
      </c>
      <c r="J32" s="1" t="n">
        <v>2.23315760509798e-05</v>
      </c>
      <c r="K32" s="1" t="n">
        <v>6.3198727308388e-05</v>
      </c>
      <c r="L32" s="1" t="n">
        <v>0.000292273084847894</v>
      </c>
      <c r="M32" s="1" t="n">
        <v>0.000830107595396</v>
      </c>
      <c r="N32" s="1" t="n">
        <v>0.0021611931379628</v>
      </c>
      <c r="O32" s="1" t="n">
        <v>0.00595168362457121</v>
      </c>
      <c r="P32" s="1" t="n">
        <v>0.0111313260313551</v>
      </c>
      <c r="Q32" s="1" t="n">
        <v>0.0188128789670692</v>
      </c>
      <c r="R32" s="1" t="n">
        <v>0.0245430129349615</v>
      </c>
    </row>
    <row r="33">
      <c r="A33" t="n">
        <v>2009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s="1" t="n">
        <v>8.719787027921619e-07</v>
      </c>
      <c r="H33" s="1" t="n">
        <v>1.91496685431746e-06</v>
      </c>
      <c r="I33" s="1" t="n">
        <v>4.67221765058703e-06</v>
      </c>
      <c r="J33" s="1" t="n">
        <v>1.74195971983228e-05</v>
      </c>
      <c r="K33" s="1" t="n">
        <v>6.252461906875831e-05</v>
      </c>
      <c r="L33" s="1" t="n">
        <v>0.000256671363008634</v>
      </c>
      <c r="M33" s="1" t="n">
        <v>0.000801089340029709</v>
      </c>
      <c r="N33" s="1" t="n">
        <v>0.00211815919792371</v>
      </c>
      <c r="O33" s="1" t="n">
        <v>0.00642037620789989</v>
      </c>
      <c r="P33" s="1" t="n">
        <v>0.0119507215312248</v>
      </c>
      <c r="Q33" s="1" t="n">
        <v>0.0191567654660359</v>
      </c>
      <c r="R33" s="1" t="n">
        <v>0.0268118515460893</v>
      </c>
    </row>
    <row r="34">
      <c r="A34" t="n">
        <v>2010</v>
      </c>
      <c r="B34" t="n">
        <v>0</v>
      </c>
      <c r="C34" t="n">
        <v>0</v>
      </c>
      <c r="D34" t="n">
        <v>0</v>
      </c>
      <c r="E34" t="n">
        <v>0</v>
      </c>
      <c r="F34" s="1" t="n">
        <v>4.44875875182065e-07</v>
      </c>
      <c r="G34" s="1" t="n">
        <v>4.35726240174918e-07</v>
      </c>
      <c r="H34" s="1" t="n">
        <v>1.41190423524207e-06</v>
      </c>
      <c r="I34" s="1" t="n">
        <v>6.35857997879702e-06</v>
      </c>
      <c r="J34" s="1" t="n">
        <v>1.79456880652891e-05</v>
      </c>
      <c r="K34" s="1" t="n">
        <v>8.88607731521984e-05</v>
      </c>
      <c r="L34" s="1" t="n">
        <v>0.000273365082536828</v>
      </c>
      <c r="M34" s="1" t="n">
        <v>0.000777247957574642</v>
      </c>
      <c r="N34" s="1" t="n">
        <v>0.00194317212935974</v>
      </c>
      <c r="O34" s="1" t="n">
        <v>0.00683880479484805</v>
      </c>
      <c r="P34" s="1" t="n">
        <v>0.0131993922785304</v>
      </c>
      <c r="Q34" s="17" t="n">
        <v>0.0213481753660559</v>
      </c>
      <c r="R34" s="1" t="n">
        <v>0.0266787479703214</v>
      </c>
    </row>
    <row r="35">
      <c r="A35" t="n">
        <v>2011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s="1" t="n">
        <v>1.34091516566112e-06</v>
      </c>
      <c r="I35" s="1" t="n">
        <v>7.819651723138449e-06</v>
      </c>
      <c r="J35" s="1" t="n">
        <v>1.9259943106128e-05</v>
      </c>
      <c r="K35" s="1" t="n">
        <v>7.156468063545619e-05</v>
      </c>
      <c r="L35" s="1" t="n">
        <v>0.000256700195990599</v>
      </c>
      <c r="M35" s="1" t="n">
        <v>0.000849875973384372</v>
      </c>
      <c r="N35" s="1" t="n">
        <v>0.00212967286544766</v>
      </c>
      <c r="O35" s="1" t="n">
        <v>0.00530748000849196</v>
      </c>
      <c r="P35" s="1" t="n">
        <v>0.011515929700666</v>
      </c>
      <c r="Q35" s="17" t="n">
        <v>0.0214777840269966</v>
      </c>
      <c r="R35" s="17" t="n">
        <v>0.0319306016980435</v>
      </c>
    </row>
    <row r="36">
      <c r="A36" t="n">
        <v>2012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s="1" t="n">
        <v>8.58668342787271e-07</v>
      </c>
      <c r="H36" s="1" t="n">
        <v>4.42073554850497e-07</v>
      </c>
      <c r="I36" s="1" t="n">
        <v>4.00356717835591e-06</v>
      </c>
      <c r="J36" s="1" t="n">
        <v>2.28788804436276e-05</v>
      </c>
      <c r="K36" s="1" t="n">
        <v>6.98172819866993e-05</v>
      </c>
      <c r="L36" s="1" t="n">
        <v>0.000255082550628341</v>
      </c>
      <c r="M36" s="1" t="n">
        <v>0.000799121637729285</v>
      </c>
      <c r="N36" s="1" t="n">
        <v>0.00208369508595242</v>
      </c>
      <c r="O36" s="1" t="n">
        <v>0.00522687010230301</v>
      </c>
      <c r="P36" s="1" t="n">
        <v>0.0108572173492001</v>
      </c>
      <c r="Q36" s="17" t="n">
        <v>0.0212990438509726</v>
      </c>
      <c r="R36" s="17" t="n">
        <v>0.0346385542168674</v>
      </c>
    </row>
    <row r="37">
      <c r="A37" t="n">
        <v>2013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s="1" t="n">
        <v>4.31426299660942e-07</v>
      </c>
      <c r="H37" s="1" t="n">
        <v>8.71551976963138e-07</v>
      </c>
      <c r="I37" s="1" t="n">
        <v>5.32599701453658e-06</v>
      </c>
      <c r="J37" s="1" t="n">
        <v>1.90747551576349e-05</v>
      </c>
      <c r="K37" s="1" t="n">
        <v>5.27294927587576e-05</v>
      </c>
      <c r="L37" s="1" t="n">
        <v>0.000252814314908319</v>
      </c>
      <c r="M37" s="1" t="n">
        <v>0.000795851179077884</v>
      </c>
      <c r="N37" s="1" t="n">
        <v>0.00211720669084103</v>
      </c>
      <c r="O37" s="1" t="n">
        <v>0.00515979207037618</v>
      </c>
      <c r="P37" s="1" t="n">
        <v>0.0108652226024422</v>
      </c>
      <c r="Q37" s="17" t="n">
        <v>0.0199761752038852</v>
      </c>
      <c r="R37" s="17" t="n">
        <v>0.034340027594665</v>
      </c>
    </row>
    <row r="38">
      <c r="A38" t="n">
        <v>2014</v>
      </c>
      <c r="B38" t="n">
        <v>0</v>
      </c>
      <c r="C38" t="n">
        <v>0</v>
      </c>
      <c r="D38" t="n">
        <v>0</v>
      </c>
      <c r="E38" t="n">
        <v>0</v>
      </c>
      <c r="F38" s="1" t="n">
        <v>4.07459441487194e-07</v>
      </c>
      <c r="G38" s="1" t="n">
        <v>4.31095988263842e-07</v>
      </c>
      <c r="H38" s="1" t="n">
        <v>2.56866248887983e-06</v>
      </c>
      <c r="I38" s="1" t="n">
        <v>1.03348685310769e-05</v>
      </c>
      <c r="J38" s="1" t="n">
        <v>2.57426909349688e-05</v>
      </c>
      <c r="K38" s="1" t="n">
        <v>5.80919396669344e-05</v>
      </c>
      <c r="L38" s="1" t="n">
        <v>0.000299247558638667</v>
      </c>
      <c r="M38" s="1" t="n">
        <v>0.000925683101053998</v>
      </c>
      <c r="N38" s="1" t="n">
        <v>0.00247135627851347</v>
      </c>
      <c r="O38" s="1" t="n">
        <v>0.00555102645816349</v>
      </c>
      <c r="P38" s="1" t="n">
        <v>0.0121294128132621</v>
      </c>
      <c r="Q38" s="17" t="n">
        <v>0.0217927981612326</v>
      </c>
      <c r="R38" s="17" t="n">
        <v>0.0347931219774314</v>
      </c>
    </row>
    <row r="40">
      <c r="A40" t="inlineStr">
        <is>
          <t>AVG</t>
        </is>
      </c>
      <c r="B40">
        <f>SUM(B23:B38)/16</f>
        <v/>
      </c>
      <c r="C40">
        <f>SUM(C23:C38)/16</f>
        <v/>
      </c>
      <c r="D40">
        <f>SUM(D23:D38)/16</f>
        <v/>
      </c>
      <c r="E40" s="1">
        <f>SUM(E23:E38)/16</f>
        <v/>
      </c>
      <c r="F40" s="1">
        <f>SUM(F23:F38)/16</f>
        <v/>
      </c>
      <c r="G40" s="1">
        <f>SUM(G23:G38)/16</f>
        <v/>
      </c>
      <c r="H40" s="1">
        <f>SUM(H23:H38)/16</f>
        <v/>
      </c>
      <c r="I40" s="1">
        <f>SUM(I23:I38)/16</f>
        <v/>
      </c>
      <c r="J40" s="1">
        <f>SUM(J23:J38)/16</f>
        <v/>
      </c>
      <c r="K40" s="1">
        <f>SUM(K23:K38)/16</f>
        <v/>
      </c>
      <c r="L40" s="1">
        <f>SUM(L23:L38)/16</f>
        <v/>
      </c>
      <c r="M40" s="1">
        <f>SUM(M23:M38)/16</f>
        <v/>
      </c>
      <c r="N40" s="1">
        <f>SUM(N23:N38)/16</f>
        <v/>
      </c>
      <c r="O40" s="1">
        <f>SUM(O23:O38)/16</f>
        <v/>
      </c>
      <c r="P40" s="1">
        <f>SUM(P23:P38)/16</f>
        <v/>
      </c>
      <c r="Q40" s="1">
        <f>SUM(Q23:Q38)/16</f>
        <v/>
      </c>
      <c r="R40" s="1">
        <f>SUM(R23:R38)/16</f>
        <v/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26">
    <outlinePr summaryBelow="1" summaryRight="1"/>
    <pageSetUpPr/>
  </sheetPr>
  <dimension ref="A1:W40"/>
  <sheetViews>
    <sheetView tabSelected="1" workbookViewId="0">
      <selection activeCell="S23" sqref="S23"/>
    </sheetView>
  </sheetViews>
  <sheetFormatPr baseColWidth="8" defaultColWidth="8.85546875" defaultRowHeight="15" outlineLevelCol="0"/>
  <cols>
    <col width="4.85546875" bestFit="1" customWidth="1" style="19" min="1" max="1"/>
    <col width="8.85546875" customWidth="1" style="19" min="2" max="2"/>
    <col width="8.28515625" bestFit="1" customWidth="1" style="19" min="3" max="4"/>
    <col width="10.140625" bestFit="1" customWidth="1" style="19" min="5" max="18"/>
    <col width="11.85546875" bestFit="1" customWidth="1" style="19" min="19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s="1" t="n">
        <v>5.48473844105085e-07</v>
      </c>
      <c r="L2" t="n">
        <v>0</v>
      </c>
      <c r="M2" s="1" t="n">
        <v>1.70939440429741e-06</v>
      </c>
      <c r="N2" s="1" t="n">
        <v>8.357280922834829e-06</v>
      </c>
      <c r="O2" s="1" t="n">
        <v>1.51764413066308e-05</v>
      </c>
      <c r="P2" s="1" t="n">
        <v>6.556618327676641e-05</v>
      </c>
      <c r="Q2" s="1" t="n">
        <v>0.000223242351383461</v>
      </c>
      <c r="R2" s="1" t="n">
        <v>0.000560075462799198</v>
      </c>
      <c r="S2" t="n">
        <v>0.00132009493448677</v>
      </c>
      <c r="T2" t="n">
        <v>0.00273557134786357</v>
      </c>
      <c r="U2" t="n">
        <v>0.00425181135841034</v>
      </c>
      <c r="V2" t="n">
        <v>0.00519105984138428</v>
      </c>
      <c r="W2" t="n">
        <v>0.0037037037037037</v>
      </c>
    </row>
    <row r="3">
      <c r="A3" t="n">
        <v>2000</v>
      </c>
      <c r="B3" t="n">
        <v>0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s="1" t="n">
        <v>1.26835467762863e-06</v>
      </c>
      <c r="M3" s="1" t="n">
        <v>2.37605130369974e-06</v>
      </c>
      <c r="N3" s="1" t="n">
        <v>5.69734993465139e-06</v>
      </c>
      <c r="O3" s="1" t="n">
        <v>1.74528699790274e-05</v>
      </c>
      <c r="P3" s="1" t="n">
        <v>5.86090004518564e-05</v>
      </c>
      <c r="Q3" s="1" t="n">
        <v>0.000226013958224672</v>
      </c>
      <c r="R3" s="1" t="n">
        <v>0.000577064877053122</v>
      </c>
      <c r="S3" t="n">
        <v>0.00139685049746326</v>
      </c>
      <c r="T3" t="n">
        <v>0.00318921727083814</v>
      </c>
      <c r="U3" t="n">
        <v>0.00545345242184816</v>
      </c>
      <c r="V3" t="n">
        <v>0.0064420218037661</v>
      </c>
      <c r="W3" t="n">
        <v>0.00475184794086589</v>
      </c>
    </row>
    <row r="4">
      <c r="A4" t="n">
        <v>2001</v>
      </c>
      <c r="B4" t="n">
        <v>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s="1" t="n">
        <v>1.22373332892789e-06</v>
      </c>
      <c r="M4" s="1" t="n">
        <v>1.48451979866942e-06</v>
      </c>
      <c r="N4" s="1" t="n">
        <v>5.48855252599652e-06</v>
      </c>
      <c r="O4" s="1" t="n">
        <v>1.84187894321487e-05</v>
      </c>
      <c r="P4" s="1" t="n">
        <v>8.03283237669602e-05</v>
      </c>
      <c r="Q4" s="1" t="n">
        <v>0.00019367397070865</v>
      </c>
      <c r="R4" s="1" t="n">
        <v>0.000667695309526939</v>
      </c>
      <c r="S4" t="n">
        <v>0.00171635782627962</v>
      </c>
      <c r="T4" t="n">
        <v>0.00354952765040605</v>
      </c>
      <c r="U4" t="n">
        <v>0.00504157417510064</v>
      </c>
      <c r="V4" t="n">
        <v>0.00474918373404571</v>
      </c>
      <c r="W4" t="n">
        <v>0.0062143966856551</v>
      </c>
    </row>
    <row r="5">
      <c r="A5" t="n">
        <v>2002</v>
      </c>
      <c r="B5" t="n">
        <v>0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s="1" t="n">
        <v>4.907248103593969e-07</v>
      </c>
      <c r="J5" s="1" t="n">
        <v>9.94256182036375e-07</v>
      </c>
      <c r="K5" s="1" t="n">
        <v>5.11554742751908e-07</v>
      </c>
      <c r="L5" t="n">
        <v>0</v>
      </c>
      <c r="M5" s="1" t="n">
        <v>2.15462911291764e-06</v>
      </c>
      <c r="N5" s="1" t="n">
        <v>4.08518009005779e-06</v>
      </c>
      <c r="O5" s="1" t="n">
        <v>1.92209475377966e-05</v>
      </c>
      <c r="P5" s="1" t="n">
        <v>7.97061146988703e-05</v>
      </c>
      <c r="Q5" s="1" t="n">
        <v>0.000223785243167932</v>
      </c>
      <c r="R5" s="1" t="n">
        <v>0.000657502304647253</v>
      </c>
      <c r="S5" t="n">
        <v>0.00168964505720152</v>
      </c>
      <c r="T5" t="n">
        <v>0.00327461906145192</v>
      </c>
      <c r="U5" t="n">
        <v>0.00532268795741849</v>
      </c>
      <c r="V5" t="n">
        <v>0.00769971126082771</v>
      </c>
      <c r="W5" t="n">
        <v>0.00789889415481832</v>
      </c>
    </row>
    <row r="6">
      <c r="A6" t="n">
        <v>2003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s="1" t="n">
        <v>5.66152354995643e-07</v>
      </c>
      <c r="M6" s="1" t="n">
        <v>6.94871500887698e-07</v>
      </c>
      <c r="N6" s="1" t="n">
        <v>3.8295835327908e-06</v>
      </c>
      <c r="O6" s="1" t="n">
        <v>1.97930700503139e-05</v>
      </c>
      <c r="P6" s="1" t="n">
        <v>8.769290289300599e-05</v>
      </c>
      <c r="Q6" s="1" t="n">
        <v>0.000260264015568946</v>
      </c>
      <c r="R6" s="1" t="n">
        <v>0.000724917199824423</v>
      </c>
      <c r="S6" t="n">
        <v>0.00177511510512009</v>
      </c>
      <c r="T6" t="n">
        <v>0.00344980097302078</v>
      </c>
      <c r="U6" t="n">
        <v>0.00572918343042904</v>
      </c>
      <c r="V6" t="n">
        <v>0.008397042235869149</v>
      </c>
      <c r="W6" t="n">
        <v>0.00507872016251904</v>
      </c>
    </row>
    <row r="7">
      <c r="A7" t="n">
        <v>2004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s="1" t="n">
        <v>4.95644278084196e-07</v>
      </c>
      <c r="L7" t="n">
        <v>0</v>
      </c>
      <c r="M7" s="1" t="n">
        <v>6.714095033986739e-07</v>
      </c>
      <c r="N7" s="1" t="n">
        <v>2.68174642478505e-06</v>
      </c>
      <c r="O7" s="1" t="n">
        <v>2.28189808282529e-05</v>
      </c>
      <c r="P7" s="1" t="n">
        <v>7.343614393484211e-05</v>
      </c>
      <c r="Q7" s="1" t="n">
        <v>0.000260181899099633</v>
      </c>
      <c r="R7" s="1" t="n">
        <v>0.000738791454863438</v>
      </c>
      <c r="S7" t="n">
        <v>0.00180787029716538</v>
      </c>
      <c r="T7" t="n">
        <v>0.00383915703924209</v>
      </c>
      <c r="U7" t="n">
        <v>0.00653179715141068</v>
      </c>
      <c r="V7" t="n">
        <v>0.00725146198830409</v>
      </c>
      <c r="W7" t="n">
        <v>0.00764452938365981</v>
      </c>
    </row>
    <row r="8">
      <c r="A8" t="n">
        <v>2005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s="1" t="n">
        <v>1.06870775598623e-06</v>
      </c>
      <c r="M8" s="1" t="n">
        <v>1.29983992471327e-06</v>
      </c>
      <c r="N8" s="1" t="n">
        <v>8.280558573359119e-06</v>
      </c>
      <c r="O8" s="1" t="n">
        <v>1.47003156892794e-05</v>
      </c>
      <c r="P8" s="1" t="n">
        <v>8.7243963202435e-05</v>
      </c>
      <c r="Q8" s="1" t="n">
        <v>0.000285476546663243</v>
      </c>
      <c r="R8" s="1" t="n">
        <v>0.0008694327744424841</v>
      </c>
      <c r="S8" t="n">
        <v>0.00195349359121488</v>
      </c>
      <c r="T8" t="n">
        <v>0.004079958552802</v>
      </c>
      <c r="U8" t="n">
        <v>0.00667708481318368</v>
      </c>
      <c r="V8" t="n">
        <v>0.00787482102679484</v>
      </c>
      <c r="W8" t="n">
        <v>0.00562040639861651</v>
      </c>
    </row>
    <row r="9">
      <c r="A9" t="n">
        <v>2006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s="1" t="n">
        <v>4.89320338942412e-07</v>
      </c>
      <c r="L9" t="n">
        <v>0</v>
      </c>
      <c r="M9" s="1" t="n">
        <v>1.88257737393006e-06</v>
      </c>
      <c r="N9" s="1" t="n">
        <v>3.88199661955734e-06</v>
      </c>
      <c r="O9" s="1" t="n">
        <v>2.47691456649866e-05</v>
      </c>
      <c r="P9" s="1" t="n">
        <v>6.91472726901275e-05</v>
      </c>
      <c r="Q9" s="1" t="n">
        <v>0.000253256689488144</v>
      </c>
      <c r="R9" s="1" t="n">
        <v>0.0007198952879581151</v>
      </c>
      <c r="S9" t="n">
        <v>0.00178013603574003</v>
      </c>
      <c r="T9" t="n">
        <v>0.0036983145386201</v>
      </c>
      <c r="U9" t="n">
        <v>0.00666775974203421</v>
      </c>
      <c r="V9" t="n">
        <v>0.00813379638091756</v>
      </c>
      <c r="W9" t="n">
        <v>0.00471293916023993</v>
      </c>
    </row>
    <row r="10">
      <c r="A10" t="n">
        <v>2007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s="1" t="n">
        <v>5.174687086671859e-07</v>
      </c>
      <c r="M10" s="1" t="n">
        <v>1.18167901225814e-06</v>
      </c>
      <c r="N10" s="1" t="n">
        <v>5.19627056238494e-06</v>
      </c>
      <c r="O10" s="1" t="n">
        <v>2.4112045229604e-05</v>
      </c>
      <c r="P10" s="1" t="n">
        <v>4.98732011643125e-05</v>
      </c>
      <c r="Q10" s="1" t="n">
        <v>0.000269309490466444</v>
      </c>
      <c r="R10" s="1" t="n">
        <v>0.000783577161807216</v>
      </c>
      <c r="S10" t="n">
        <v>0.00179189263894316</v>
      </c>
      <c r="T10" t="n">
        <v>0.00383503620388655</v>
      </c>
      <c r="U10" t="n">
        <v>0.0067647290175411</v>
      </c>
      <c r="V10" t="n">
        <v>0.00735294117647058</v>
      </c>
      <c r="W10" t="n">
        <v>0.00902061855670103</v>
      </c>
    </row>
    <row r="11">
      <c r="A11" t="n">
        <v>2008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s="1" t="n">
        <v>4.60166810468794e-07</v>
      </c>
      <c r="I11" t="n">
        <v>0</v>
      </c>
      <c r="J11" t="n">
        <v>0</v>
      </c>
      <c r="K11" t="n">
        <v>0</v>
      </c>
      <c r="L11" t="n">
        <v>0</v>
      </c>
      <c r="M11" s="1" t="n">
        <v>1.7839526324897e-06</v>
      </c>
      <c r="N11" s="1" t="n">
        <v>7.81337123528689e-06</v>
      </c>
      <c r="O11" s="1" t="n">
        <v>2.27675594802491e-05</v>
      </c>
      <c r="P11" s="1" t="n">
        <v>9.35406862460936e-05</v>
      </c>
      <c r="Q11" s="1" t="n">
        <v>0.000280063294304512</v>
      </c>
      <c r="R11" s="1" t="n">
        <v>0.000859439977820903</v>
      </c>
      <c r="S11" t="n">
        <v>0.0021169621593014</v>
      </c>
      <c r="T11" t="n">
        <v>0.00398568040614263</v>
      </c>
      <c r="U11" t="n">
        <v>0.00633374548941431</v>
      </c>
      <c r="V11" t="n">
        <v>0.00812630601346645</v>
      </c>
      <c r="W11" t="n">
        <v>0.0101867572156196</v>
      </c>
    </row>
    <row r="12">
      <c r="A12" t="n">
        <v>2009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s="1" t="n">
        <v>1.0434824347993e-06</v>
      </c>
      <c r="L12" s="1" t="n">
        <v>4.99420672020456e-07</v>
      </c>
      <c r="M12" s="1" t="n">
        <v>2.2426100392681e-06</v>
      </c>
      <c r="N12" s="1" t="n">
        <v>9.062681689339629e-06</v>
      </c>
      <c r="O12" s="1" t="n">
        <v>2.71494879897452e-05</v>
      </c>
      <c r="P12" s="1" t="n">
        <v>7.8195148125878e-05</v>
      </c>
      <c r="Q12" s="1" t="n">
        <v>0.000268362985786701</v>
      </c>
      <c r="R12" s="1" t="n">
        <v>0.000776000468144544</v>
      </c>
      <c r="S12" t="n">
        <v>0.00205209917674609</v>
      </c>
      <c r="T12" t="n">
        <v>0.00402465956666695</v>
      </c>
      <c r="U12" t="n">
        <v>0.00615911035072711</v>
      </c>
      <c r="V12" t="n">
        <v>0.00851459645105895</v>
      </c>
      <c r="W12" t="n">
        <v>0.008361204013377921</v>
      </c>
    </row>
    <row r="13">
      <c r="A13" t="n">
        <v>2010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s="1" t="n">
        <v>5.09751027403195e-07</v>
      </c>
      <c r="M13" s="1" t="n">
        <v>1.09700484766442e-06</v>
      </c>
      <c r="N13" s="1" t="n">
        <v>4.78674700195777e-06</v>
      </c>
      <c r="O13" s="1" t="n">
        <v>2.00813110540315e-05</v>
      </c>
      <c r="P13" s="1" t="n">
        <v>6.722467541026821e-05</v>
      </c>
      <c r="Q13" s="1" t="n">
        <v>0.000329544260883714</v>
      </c>
      <c r="R13" s="1" t="n">
        <v>0.000811192347401024</v>
      </c>
      <c r="S13" t="n">
        <v>0.00185883814166881</v>
      </c>
      <c r="T13" t="n">
        <v>0.00404301705063126</v>
      </c>
      <c r="U13" t="n">
        <v>0.00712481532669303</v>
      </c>
      <c r="V13" t="n">
        <v>0.00745771740577973</v>
      </c>
      <c r="W13" t="n">
        <v>0.00965980680386392</v>
      </c>
    </row>
    <row r="14">
      <c r="A14" t="n">
        <v>2011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s="1" t="n">
        <v>9.551189600664759e-07</v>
      </c>
      <c r="M14" s="1" t="n">
        <v>1.01576621531094e-06</v>
      </c>
      <c r="N14" s="1" t="n">
        <v>4.92247713817024e-06</v>
      </c>
      <c r="O14" s="1" t="n">
        <v>2.43803268064839e-05</v>
      </c>
      <c r="P14" s="1" t="n">
        <v>7.63252424537959e-05</v>
      </c>
      <c r="Q14" s="1" t="n">
        <v>0.000244181347640296</v>
      </c>
      <c r="R14" s="1" t="n">
        <v>0.000870326541322324</v>
      </c>
      <c r="S14" t="n">
        <v>0.00190405159365608</v>
      </c>
      <c r="T14" t="n">
        <v>0.00440509571779693</v>
      </c>
      <c r="U14" t="n">
        <v>0.00919375845953469</v>
      </c>
      <c r="V14" s="14" t="n">
        <v>0.0150532654006484</v>
      </c>
      <c r="W14" s="14" t="n">
        <v>0.0128287363694676</v>
      </c>
    </row>
    <row r="15">
      <c r="A15" t="n">
        <v>2012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s="1" t="n">
        <v>9.2846286473503e-07</v>
      </c>
      <c r="L15" s="1" t="n">
        <v>4.79363635187016e-07</v>
      </c>
      <c r="M15" s="1" t="n">
        <v>1.50404663747813e-06</v>
      </c>
      <c r="N15" s="1" t="n">
        <v>4.7091926383546e-06</v>
      </c>
      <c r="O15" s="1" t="n">
        <v>2.05322569361005e-05</v>
      </c>
      <c r="P15" s="1" t="n">
        <v>5.71934821859124e-05</v>
      </c>
      <c r="Q15" s="1" t="n">
        <v>0.000253861078645832</v>
      </c>
      <c r="R15" s="1" t="n">
        <v>0.000741830497975577</v>
      </c>
      <c r="S15" t="n">
        <v>0.00205654000924382</v>
      </c>
      <c r="T15" t="n">
        <v>0.00412765363816151</v>
      </c>
      <c r="U15" t="n">
        <v>0.00795919767628021</v>
      </c>
      <c r="V15" s="14" t="n">
        <v>0.0137172774869109</v>
      </c>
      <c r="W15" s="14" t="n">
        <v>0.0207253886010362</v>
      </c>
    </row>
    <row r="16">
      <c r="A16" t="n">
        <v>2013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s="1" t="n">
        <v>4.65455737021232e-07</v>
      </c>
      <c r="K16" s="1" t="n">
        <v>4.60407064301831e-07</v>
      </c>
      <c r="L16" t="n">
        <v>0</v>
      </c>
      <c r="M16" s="1" t="n">
        <v>2.96429067241475e-06</v>
      </c>
      <c r="N16" s="1" t="n">
        <v>7.94107270278947e-06</v>
      </c>
      <c r="O16" s="1" t="n">
        <v>2.85959813114263e-05</v>
      </c>
      <c r="P16" s="1" t="n">
        <v>6.4719784211713e-05</v>
      </c>
      <c r="Q16" s="1" t="n">
        <v>0.000254860725649464</v>
      </c>
      <c r="R16" s="1" t="n">
        <v>0.000771643529268867</v>
      </c>
      <c r="S16" t="n">
        <v>0.00197147820466206</v>
      </c>
      <c r="T16" t="n">
        <v>0.00428716928397167</v>
      </c>
      <c r="U16" t="n">
        <v>0.00828533266549795</v>
      </c>
      <c r="V16" s="14" t="n">
        <v>0.0120089368832619</v>
      </c>
      <c r="W16" s="14" t="n">
        <v>0.01110550227158</v>
      </c>
    </row>
    <row r="17">
      <c r="A17" t="n">
        <v>2014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s="1" t="n">
        <v>3.43600104454431e-07</v>
      </c>
      <c r="H17" t="n">
        <v>0</v>
      </c>
      <c r="I17" t="n">
        <v>0</v>
      </c>
      <c r="J17" t="n">
        <v>0</v>
      </c>
      <c r="K17" t="n">
        <v>0</v>
      </c>
      <c r="L17" s="1" t="n">
        <v>4.817415148458279e-07</v>
      </c>
      <c r="M17" s="1" t="n">
        <v>1.4554465965109e-06</v>
      </c>
      <c r="N17" s="1" t="n">
        <v>3.28933662851767e-06</v>
      </c>
      <c r="O17" s="1" t="n">
        <v>2.67348264030331e-05</v>
      </c>
      <c r="P17" s="1" t="n">
        <v>5.82714361189669e-05</v>
      </c>
      <c r="Q17" s="1" t="n">
        <v>0.000246056791686245</v>
      </c>
      <c r="R17" s="1" t="n">
        <v>0.000841336936270418</v>
      </c>
      <c r="S17" t="n">
        <v>0.00199809377260774</v>
      </c>
      <c r="T17" t="n">
        <v>0.00452642043742845</v>
      </c>
      <c r="U17" t="n">
        <v>0.00921983119154437</v>
      </c>
      <c r="V17" s="14" t="n">
        <v>0.0121778296772041</v>
      </c>
      <c r="W17" s="14" t="n">
        <v>0.010919017288444</v>
      </c>
    </row>
    <row r="22">
      <c r="A22" t="inlineStr">
        <is>
          <t>Year</t>
        </is>
      </c>
      <c r="B22" t="inlineStr">
        <is>
          <t xml:space="preserve">20-24 </t>
        </is>
      </c>
      <c r="C22" t="inlineStr">
        <is>
          <t xml:space="preserve">25-29 </t>
        </is>
      </c>
      <c r="D22" t="inlineStr">
        <is>
          <t xml:space="preserve">30-34 </t>
        </is>
      </c>
      <c r="E22" t="inlineStr">
        <is>
          <t>35-39</t>
        </is>
      </c>
      <c r="F22" t="inlineStr">
        <is>
          <t>40-44</t>
        </is>
      </c>
      <c r="G22" t="inlineStr">
        <is>
          <t xml:space="preserve">45-49 </t>
        </is>
      </c>
      <c r="H22" t="inlineStr">
        <is>
          <t xml:space="preserve">50-54 </t>
        </is>
      </c>
      <c r="I22" t="inlineStr">
        <is>
          <t xml:space="preserve">55-59 </t>
        </is>
      </c>
      <c r="J22" t="inlineStr">
        <is>
          <t xml:space="preserve">60-64 </t>
        </is>
      </c>
      <c r="K22" t="inlineStr">
        <is>
          <t xml:space="preserve">65-69 </t>
        </is>
      </c>
      <c r="L22" t="inlineStr">
        <is>
          <t xml:space="preserve">70-74 </t>
        </is>
      </c>
      <c r="M22" t="inlineStr">
        <is>
          <t xml:space="preserve">75-79 </t>
        </is>
      </c>
      <c r="N22" t="inlineStr">
        <is>
          <t xml:space="preserve">80-84 </t>
        </is>
      </c>
      <c r="O22" t="inlineStr">
        <is>
          <t xml:space="preserve">85-89 </t>
        </is>
      </c>
      <c r="P22" t="inlineStr">
        <is>
          <t xml:space="preserve">90-94 </t>
        </is>
      </c>
      <c r="Q22" t="inlineStr">
        <is>
          <t xml:space="preserve">95-99 </t>
        </is>
      </c>
      <c r="R22" t="inlineStr">
        <is>
          <t xml:space="preserve">100+ </t>
        </is>
      </c>
    </row>
    <row r="23">
      <c r="A23" t="n">
        <v>1999</v>
      </c>
      <c r="B23" t="n">
        <v>0</v>
      </c>
      <c r="C23" t="n">
        <v>0</v>
      </c>
      <c r="D23" t="n">
        <v>0</v>
      </c>
      <c r="E23" t="n">
        <v>0</v>
      </c>
      <c r="F23" s="1" t="n">
        <v>5.48473844105085e-07</v>
      </c>
      <c r="G23" t="n">
        <v>0</v>
      </c>
      <c r="H23" s="1" t="n">
        <v>1.70939440429741e-06</v>
      </c>
      <c r="I23" s="1" t="n">
        <v>8.357280922834829e-06</v>
      </c>
      <c r="J23" s="1" t="n">
        <v>1.51764413066308e-05</v>
      </c>
      <c r="K23" s="1" t="n">
        <v>6.556618327676641e-05</v>
      </c>
      <c r="L23" s="1" t="n">
        <v>0.000223242351383461</v>
      </c>
      <c r="M23" s="1" t="n">
        <v>0.000560075462799198</v>
      </c>
      <c r="N23" s="1" t="n">
        <v>0.00132009493448677</v>
      </c>
      <c r="O23" s="1" t="n">
        <v>0.00273557134786357</v>
      </c>
      <c r="P23" s="1" t="n">
        <v>0.00425181135841034</v>
      </c>
      <c r="Q23" s="1" t="n">
        <v>0.00519105984138428</v>
      </c>
      <c r="R23" s="1" t="n">
        <v>0.0037037037037037</v>
      </c>
    </row>
    <row r="24">
      <c r="A24" t="n">
        <v>2000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s="1" t="n">
        <v>1.26835467762863e-06</v>
      </c>
      <c r="H24" s="1" t="n">
        <v>2.37605130369974e-06</v>
      </c>
      <c r="I24" s="1" t="n">
        <v>5.69734993465139e-06</v>
      </c>
      <c r="J24" s="1" t="n">
        <v>1.74528699790274e-05</v>
      </c>
      <c r="K24" s="1" t="n">
        <v>5.86090004518564e-05</v>
      </c>
      <c r="L24" s="1" t="n">
        <v>0.000226013958224672</v>
      </c>
      <c r="M24" s="1" t="n">
        <v>0.000577064877053122</v>
      </c>
      <c r="N24" s="1" t="n">
        <v>0.00139685049746326</v>
      </c>
      <c r="O24" s="1" t="n">
        <v>0.00318921727083814</v>
      </c>
      <c r="P24" s="1" t="n">
        <v>0.00545345242184816</v>
      </c>
      <c r="Q24" s="1" t="n">
        <v>0.0064420218037661</v>
      </c>
      <c r="R24" s="1" t="n">
        <v>0.00475184794086589</v>
      </c>
    </row>
    <row r="25">
      <c r="A25" t="n">
        <v>2001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s="1" t="n">
        <v>1.22373332892789e-06</v>
      </c>
      <c r="H25" s="1" t="n">
        <v>1.48451979866942e-06</v>
      </c>
      <c r="I25" s="1" t="n">
        <v>5.48855252599652e-06</v>
      </c>
      <c r="J25" s="1" t="n">
        <v>1.84187894321487e-05</v>
      </c>
      <c r="K25" s="1" t="n">
        <v>8.03283237669602e-05</v>
      </c>
      <c r="L25" s="1" t="n">
        <v>0.00019367397070865</v>
      </c>
      <c r="M25" s="1" t="n">
        <v>0.000667695309526939</v>
      </c>
      <c r="N25" s="1" t="n">
        <v>0.00171635782627962</v>
      </c>
      <c r="O25" s="1" t="n">
        <v>0.00354952765040605</v>
      </c>
      <c r="P25" s="1" t="n">
        <v>0.00504157417510064</v>
      </c>
      <c r="Q25" s="1" t="n">
        <v>0.00474918373404571</v>
      </c>
      <c r="R25" s="1" t="n">
        <v>0.0062143966856551</v>
      </c>
    </row>
    <row r="26">
      <c r="A26" t="n">
        <v>2002</v>
      </c>
      <c r="B26" t="n">
        <v>0</v>
      </c>
      <c r="C26" t="n">
        <v>0</v>
      </c>
      <c r="D26" s="1" t="n">
        <v>4.907248103593969e-07</v>
      </c>
      <c r="E26" s="1" t="n">
        <v>9.94256182036375e-07</v>
      </c>
      <c r="F26" s="1" t="n">
        <v>5.11554742751908e-07</v>
      </c>
      <c r="G26" t="n">
        <v>0</v>
      </c>
      <c r="H26" s="1" t="n">
        <v>2.15462911291764e-06</v>
      </c>
      <c r="I26" s="1" t="n">
        <v>4.08518009005779e-06</v>
      </c>
      <c r="J26" s="1" t="n">
        <v>1.92209475377966e-05</v>
      </c>
      <c r="K26" s="1" t="n">
        <v>7.97061146988703e-05</v>
      </c>
      <c r="L26" s="1" t="n">
        <v>0.000223785243167932</v>
      </c>
      <c r="M26" s="1" t="n">
        <v>0.000657502304647253</v>
      </c>
      <c r="N26" s="1" t="n">
        <v>0.00168964505720152</v>
      </c>
      <c r="O26" s="1" t="n">
        <v>0.00327461906145192</v>
      </c>
      <c r="P26" s="1" t="n">
        <v>0.00532268795741849</v>
      </c>
      <c r="Q26" s="1" t="n">
        <v>0.00769971126082771</v>
      </c>
      <c r="R26" s="1" t="n">
        <v>0.00789889415481832</v>
      </c>
    </row>
    <row r="27">
      <c r="A27" t="n">
        <v>2003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s="1" t="n">
        <v>5.66152354995643e-07</v>
      </c>
      <c r="H27" s="1" t="n">
        <v>6.94871500887698e-07</v>
      </c>
      <c r="I27" s="1" t="n">
        <v>3.8295835327908e-06</v>
      </c>
      <c r="J27" s="1" t="n">
        <v>1.97930700503139e-05</v>
      </c>
      <c r="K27" s="1" t="n">
        <v>8.769290289300599e-05</v>
      </c>
      <c r="L27" s="1" t="n">
        <v>0.000260264015568946</v>
      </c>
      <c r="M27" s="1" t="n">
        <v>0.000724917199824423</v>
      </c>
      <c r="N27" s="1" t="n">
        <v>0.00177511510512009</v>
      </c>
      <c r="O27" s="1" t="n">
        <v>0.00344980097302078</v>
      </c>
      <c r="P27" s="1" t="n">
        <v>0.00572918343042904</v>
      </c>
      <c r="Q27" s="1" t="n">
        <v>0.008397042235869149</v>
      </c>
      <c r="R27" s="1" t="n">
        <v>0.00507872016251904</v>
      </c>
    </row>
    <row r="28">
      <c r="A28" t="n">
        <v>2004</v>
      </c>
      <c r="B28" t="n">
        <v>0</v>
      </c>
      <c r="C28" t="n">
        <v>0</v>
      </c>
      <c r="D28" t="n">
        <v>0</v>
      </c>
      <c r="E28" t="n">
        <v>0</v>
      </c>
      <c r="F28" s="1" t="n">
        <v>4.95644278084196e-07</v>
      </c>
      <c r="G28" t="n">
        <v>0</v>
      </c>
      <c r="H28" s="1" t="n">
        <v>6.714095033986739e-07</v>
      </c>
      <c r="I28" s="1" t="n">
        <v>2.68174642478505e-06</v>
      </c>
      <c r="J28" s="1" t="n">
        <v>2.28189808282529e-05</v>
      </c>
      <c r="K28" s="1" t="n">
        <v>7.343614393484211e-05</v>
      </c>
      <c r="L28" s="1" t="n">
        <v>0.000260181899099633</v>
      </c>
      <c r="M28" s="1" t="n">
        <v>0.000738791454863438</v>
      </c>
      <c r="N28" s="1" t="n">
        <v>0.00180787029716538</v>
      </c>
      <c r="O28" s="1" t="n">
        <v>0.00383915703924209</v>
      </c>
      <c r="P28" s="1" t="n">
        <v>0.00653179715141068</v>
      </c>
      <c r="Q28" s="1" t="n">
        <v>0.00725146198830409</v>
      </c>
      <c r="R28" s="1" t="n">
        <v>0.00764452938365981</v>
      </c>
    </row>
    <row r="29">
      <c r="A29" t="n">
        <v>2005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s="1" t="n">
        <v>1.06870775598623e-06</v>
      </c>
      <c r="H29" s="1" t="n">
        <v>1.29983992471327e-06</v>
      </c>
      <c r="I29" s="1" t="n">
        <v>8.280558573359119e-06</v>
      </c>
      <c r="J29" s="1" t="n">
        <v>1.47003156892794e-05</v>
      </c>
      <c r="K29" s="1" t="n">
        <v>8.7243963202435e-05</v>
      </c>
      <c r="L29" s="1" t="n">
        <v>0.000285476546663243</v>
      </c>
      <c r="M29" s="1" t="n">
        <v>0.0008694327744424841</v>
      </c>
      <c r="N29" s="1" t="n">
        <v>0.00195349359121488</v>
      </c>
      <c r="O29" s="1" t="n">
        <v>0.004079958552802</v>
      </c>
      <c r="P29" s="1" t="n">
        <v>0.00667708481318368</v>
      </c>
      <c r="Q29" s="1" t="n">
        <v>0.00787482102679484</v>
      </c>
      <c r="R29" s="1" t="n">
        <v>0.00562040639861651</v>
      </c>
    </row>
    <row r="30">
      <c r="A30" t="n">
        <v>2006</v>
      </c>
      <c r="B30" t="n">
        <v>0</v>
      </c>
      <c r="C30" t="n">
        <v>0</v>
      </c>
      <c r="D30" t="n">
        <v>0</v>
      </c>
      <c r="E30" t="n">
        <v>0</v>
      </c>
      <c r="F30" s="1" t="n">
        <v>4.89320338942412e-07</v>
      </c>
      <c r="G30" t="n">
        <v>0</v>
      </c>
      <c r="H30" s="1" t="n">
        <v>1.88257737393006e-06</v>
      </c>
      <c r="I30" s="1" t="n">
        <v>3.88199661955734e-06</v>
      </c>
      <c r="J30" s="1" t="n">
        <v>2.47691456649866e-05</v>
      </c>
      <c r="K30" s="1" t="n">
        <v>6.91472726901275e-05</v>
      </c>
      <c r="L30" s="1" t="n">
        <v>0.000253256689488144</v>
      </c>
      <c r="M30" s="1" t="n">
        <v>0.0007198952879581151</v>
      </c>
      <c r="N30" s="1" t="n">
        <v>0.00178013603574003</v>
      </c>
      <c r="O30" s="1" t="n">
        <v>0.0036983145386201</v>
      </c>
      <c r="P30" s="1" t="n">
        <v>0.00666775974203421</v>
      </c>
      <c r="Q30" s="1" t="n">
        <v>0.00813379638091756</v>
      </c>
      <c r="R30" s="1" t="n">
        <v>0.00471293916023993</v>
      </c>
    </row>
    <row r="31">
      <c r="A31" t="n">
        <v>2007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s="1" t="n">
        <v>5.174687086671859e-07</v>
      </c>
      <c r="H31" s="1" t="n">
        <v>1.18167901225814e-06</v>
      </c>
      <c r="I31" s="1" t="n">
        <v>5.19627056238494e-06</v>
      </c>
      <c r="J31" s="1" t="n">
        <v>2.4112045229604e-05</v>
      </c>
      <c r="K31" s="1" t="n">
        <v>4.98732011643125e-05</v>
      </c>
      <c r="L31" s="1" t="n">
        <v>0.000269309490466444</v>
      </c>
      <c r="M31" s="1" t="n">
        <v>0.000783577161807216</v>
      </c>
      <c r="N31" s="1" t="n">
        <v>0.00179189263894316</v>
      </c>
      <c r="O31" s="1" t="n">
        <v>0.00383503620388655</v>
      </c>
      <c r="P31" s="1" t="n">
        <v>0.0067647290175411</v>
      </c>
      <c r="Q31" s="1" t="n">
        <v>0.00735294117647058</v>
      </c>
      <c r="R31" s="1" t="n">
        <v>0.00902061855670103</v>
      </c>
    </row>
    <row r="32">
      <c r="A32" t="n">
        <v>2008</v>
      </c>
      <c r="B32" t="n">
        <v>0</v>
      </c>
      <c r="C32" s="1" t="n">
        <v>4.60166810468794e-07</v>
      </c>
      <c r="D32" t="n">
        <v>0</v>
      </c>
      <c r="E32" t="n">
        <v>0</v>
      </c>
      <c r="F32" t="n">
        <v>0</v>
      </c>
      <c r="G32" t="n">
        <v>0</v>
      </c>
      <c r="H32" s="1" t="n">
        <v>1.7839526324897e-06</v>
      </c>
      <c r="I32" s="1" t="n">
        <v>7.81337123528689e-06</v>
      </c>
      <c r="J32" s="1" t="n">
        <v>2.27675594802491e-05</v>
      </c>
      <c r="K32" s="1" t="n">
        <v>9.35406862460936e-05</v>
      </c>
      <c r="L32" s="1" t="n">
        <v>0.000280063294304512</v>
      </c>
      <c r="M32" s="1" t="n">
        <v>0.000859439977820903</v>
      </c>
      <c r="N32" s="1" t="n">
        <v>0.0021169621593014</v>
      </c>
      <c r="O32" s="1" t="n">
        <v>0.00398568040614263</v>
      </c>
      <c r="P32" s="1" t="n">
        <v>0.00633374548941431</v>
      </c>
      <c r="Q32" s="1" t="n">
        <v>0.00812630601346645</v>
      </c>
      <c r="R32" s="1" t="n">
        <v>0.0101867572156196</v>
      </c>
    </row>
    <row r="33">
      <c r="A33" t="n">
        <v>2009</v>
      </c>
      <c r="B33" t="n">
        <v>0</v>
      </c>
      <c r="C33" t="n">
        <v>0</v>
      </c>
      <c r="D33" t="n">
        <v>0</v>
      </c>
      <c r="E33" t="n">
        <v>0</v>
      </c>
      <c r="F33" s="1" t="n">
        <v>1.0434824347993e-06</v>
      </c>
      <c r="G33" s="1" t="n">
        <v>4.99420672020456e-07</v>
      </c>
      <c r="H33" s="1" t="n">
        <v>2.2426100392681e-06</v>
      </c>
      <c r="I33" s="1" t="n">
        <v>9.062681689339629e-06</v>
      </c>
      <c r="J33" s="1" t="n">
        <v>2.71494879897452e-05</v>
      </c>
      <c r="K33" s="1" t="n">
        <v>7.8195148125878e-05</v>
      </c>
      <c r="L33" s="1" t="n">
        <v>0.000268362985786701</v>
      </c>
      <c r="M33" s="1" t="n">
        <v>0.000776000468144544</v>
      </c>
      <c r="N33" s="1" t="n">
        <v>0.00205209917674609</v>
      </c>
      <c r="O33" s="1" t="n">
        <v>0.00402465956666695</v>
      </c>
      <c r="P33" s="1" t="n">
        <v>0.00615911035072711</v>
      </c>
      <c r="Q33" s="1" t="n">
        <v>0.00851459645105895</v>
      </c>
      <c r="R33" s="1" t="n">
        <v>0.008361204013377921</v>
      </c>
    </row>
    <row r="34">
      <c r="A34" t="n">
        <v>2010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s="1" t="n">
        <v>5.09751027403195e-07</v>
      </c>
      <c r="H34" s="1" t="n">
        <v>1.09700484766442e-06</v>
      </c>
      <c r="I34" s="1" t="n">
        <v>4.78674700195777e-06</v>
      </c>
      <c r="J34" s="1" t="n">
        <v>2.00813110540315e-05</v>
      </c>
      <c r="K34" s="1" t="n">
        <v>6.722467541026821e-05</v>
      </c>
      <c r="L34" s="1" t="n">
        <v>0.000329544260883714</v>
      </c>
      <c r="M34" s="1" t="n">
        <v>0.000811192347401024</v>
      </c>
      <c r="N34" s="1" t="n">
        <v>0.00185883814166881</v>
      </c>
      <c r="O34" s="1" t="n">
        <v>0.00404301705063126</v>
      </c>
      <c r="P34" s="1" t="n">
        <v>0.00712481532669303</v>
      </c>
      <c r="Q34" s="1" t="n">
        <v>0.00745771740577973</v>
      </c>
      <c r="R34" s="1" t="n">
        <v>0.00965980680386392</v>
      </c>
    </row>
    <row r="35">
      <c r="A35" t="n">
        <v>2011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s="1" t="n">
        <v>9.551189600664759e-07</v>
      </c>
      <c r="H35" s="1" t="n">
        <v>1.01576621531094e-06</v>
      </c>
      <c r="I35" s="1" t="n">
        <v>4.92247713817024e-06</v>
      </c>
      <c r="J35" s="1" t="n">
        <v>2.43803268064839e-05</v>
      </c>
      <c r="K35" s="1" t="n">
        <v>7.63252424537959e-05</v>
      </c>
      <c r="L35" s="1" t="n">
        <v>0.000244181347640296</v>
      </c>
      <c r="M35" s="1" t="n">
        <v>0.000870326541322324</v>
      </c>
      <c r="N35" s="1" t="n">
        <v>0.00190405159365608</v>
      </c>
      <c r="O35" s="1" t="n">
        <v>0.00440509571779693</v>
      </c>
      <c r="P35" s="1" t="n">
        <v>0.00919375845953469</v>
      </c>
      <c r="Q35" s="17" t="n">
        <v>0.0150532654006484</v>
      </c>
      <c r="R35" s="17" t="n">
        <v>0.0128287363694676</v>
      </c>
    </row>
    <row r="36">
      <c r="A36" t="n">
        <v>2012</v>
      </c>
      <c r="B36" t="n">
        <v>0</v>
      </c>
      <c r="C36" t="n">
        <v>0</v>
      </c>
      <c r="D36" t="n">
        <v>0</v>
      </c>
      <c r="E36" t="n">
        <v>0</v>
      </c>
      <c r="F36" s="1" t="n">
        <v>9.2846286473503e-07</v>
      </c>
      <c r="G36" s="1" t="n">
        <v>4.79363635187016e-07</v>
      </c>
      <c r="H36" s="1" t="n">
        <v>1.50404663747813e-06</v>
      </c>
      <c r="I36" s="1" t="n">
        <v>4.7091926383546e-06</v>
      </c>
      <c r="J36" s="1" t="n">
        <v>2.05322569361005e-05</v>
      </c>
      <c r="K36" s="1" t="n">
        <v>5.71934821859124e-05</v>
      </c>
      <c r="L36" s="1" t="n">
        <v>0.000253861078645832</v>
      </c>
      <c r="M36" s="1" t="n">
        <v>0.000741830497975577</v>
      </c>
      <c r="N36" s="1" t="n">
        <v>0.00205654000924382</v>
      </c>
      <c r="O36" s="1" t="n">
        <v>0.00412765363816151</v>
      </c>
      <c r="P36" s="1" t="n">
        <v>0.00795919767628021</v>
      </c>
      <c r="Q36" s="17" t="n">
        <v>0.0137172774869109</v>
      </c>
      <c r="R36" s="17" t="n">
        <v>0.0207253886010362</v>
      </c>
    </row>
    <row r="37">
      <c r="A37" t="n">
        <v>2013</v>
      </c>
      <c r="B37" t="n">
        <v>0</v>
      </c>
      <c r="C37" t="n">
        <v>0</v>
      </c>
      <c r="D37" t="n">
        <v>0</v>
      </c>
      <c r="E37" s="1" t="n">
        <v>4.65455737021232e-07</v>
      </c>
      <c r="F37" s="1" t="n">
        <v>4.60407064301831e-07</v>
      </c>
      <c r="G37" t="n">
        <v>0</v>
      </c>
      <c r="H37" s="1" t="n">
        <v>2.96429067241475e-06</v>
      </c>
      <c r="I37" s="1" t="n">
        <v>7.94107270278947e-06</v>
      </c>
      <c r="J37" s="1" t="n">
        <v>2.85959813114263e-05</v>
      </c>
      <c r="K37" s="1" t="n">
        <v>6.4719784211713e-05</v>
      </c>
      <c r="L37" s="1" t="n">
        <v>0.000254860725649464</v>
      </c>
      <c r="M37" s="1" t="n">
        <v>0.000771643529268867</v>
      </c>
      <c r="N37" s="1" t="n">
        <v>0.00197147820466206</v>
      </c>
      <c r="O37" s="1" t="n">
        <v>0.00428716928397167</v>
      </c>
      <c r="P37" s="1" t="n">
        <v>0.00828533266549795</v>
      </c>
      <c r="Q37" s="17" t="n">
        <v>0.0120089368832619</v>
      </c>
      <c r="R37" s="17" t="n">
        <v>0.01110550227158</v>
      </c>
    </row>
    <row r="38">
      <c r="A38" t="n">
        <v>2014</v>
      </c>
      <c r="B38" s="1" t="n">
        <v>3.43600104454431e-07</v>
      </c>
      <c r="C38" t="n">
        <v>0</v>
      </c>
      <c r="D38" t="n">
        <v>0</v>
      </c>
      <c r="E38" t="n">
        <v>0</v>
      </c>
      <c r="F38" t="n">
        <v>0</v>
      </c>
      <c r="G38" s="1" t="n">
        <v>4.817415148458279e-07</v>
      </c>
      <c r="H38" s="1" t="n">
        <v>1.4554465965109e-06</v>
      </c>
      <c r="I38" s="1" t="n">
        <v>3.28933662851767e-06</v>
      </c>
      <c r="J38" s="1" t="n">
        <v>2.67348264030331e-05</v>
      </c>
      <c r="K38" s="1" t="n">
        <v>5.82714361189669e-05</v>
      </c>
      <c r="L38" s="1" t="n">
        <v>0.000246056791686245</v>
      </c>
      <c r="M38" s="1" t="n">
        <v>0.000841336936270418</v>
      </c>
      <c r="N38" s="1" t="n">
        <v>0.00199809377260774</v>
      </c>
      <c r="O38" s="1" t="n">
        <v>0.00452642043742845</v>
      </c>
      <c r="P38" s="1" t="n">
        <v>0.00921983119154437</v>
      </c>
      <c r="Q38" s="17" t="n">
        <v>0.0121778296772041</v>
      </c>
      <c r="R38" s="17" t="n">
        <v>0.010919017288444</v>
      </c>
    </row>
    <row r="40">
      <c r="A40" t="inlineStr">
        <is>
          <t>AVG</t>
        </is>
      </c>
      <c r="B40">
        <f>SUM(B23:B38)/16</f>
        <v/>
      </c>
      <c r="C40">
        <f>SUM(C23:C38)/16</f>
        <v/>
      </c>
      <c r="D40">
        <f>SUM(D23:D38)/16</f>
        <v/>
      </c>
      <c r="E40" s="1">
        <f>SUM(E23:E38)/16</f>
        <v/>
      </c>
      <c r="F40" s="1">
        <f>SUM(F23:F38)/16</f>
        <v/>
      </c>
      <c r="G40" s="1">
        <f>SUM(G23:G38)/16</f>
        <v/>
      </c>
      <c r="H40" s="1">
        <f>SUM(H23:H38)/16</f>
        <v/>
      </c>
      <c r="I40" s="1">
        <f>SUM(I23:I38)/16</f>
        <v/>
      </c>
      <c r="J40" s="1">
        <f>SUM(J23:J38)/16</f>
        <v/>
      </c>
      <c r="K40" s="1">
        <f>SUM(K23:K38)/16</f>
        <v/>
      </c>
      <c r="L40" s="1">
        <f>SUM(L23:L38)/16</f>
        <v/>
      </c>
      <c r="M40" s="1">
        <f>SUM(M23:M38)/16</f>
        <v/>
      </c>
      <c r="N40" s="1">
        <f>SUM(N23:N38)/16</f>
        <v/>
      </c>
      <c r="O40" s="1">
        <f>SUM(O23:O38)/16</f>
        <v/>
      </c>
      <c r="P40" s="1">
        <f>SUM(P23:P38)/16</f>
        <v/>
      </c>
      <c r="Q40" s="1">
        <f>SUM(Q23:Q38)/16</f>
        <v/>
      </c>
      <c r="R40" s="1">
        <f>SUM(R23:R38)/16</f>
        <v/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:AB1"/>
    </sheetView>
  </sheetViews>
  <sheetFormatPr baseColWidth="8" defaultColWidth="8.85546875" defaultRowHeight="15"/>
  <sheetData>
    <row r="1" ht="63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B2" t="n">
        <v>902.9734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1.0046</v>
      </c>
      <c r="Q2" t="n">
        <v>0</v>
      </c>
      <c r="R2" t="n">
        <v>2.0192</v>
      </c>
      <c r="S2" t="n">
        <v>7.1031</v>
      </c>
      <c r="T2" t="n">
        <v>10.2112</v>
      </c>
      <c r="U2" t="n">
        <v>35.0504</v>
      </c>
      <c r="V2" t="n">
        <v>91.11279999999999</v>
      </c>
      <c r="W2" t="n">
        <v>162.5697</v>
      </c>
      <c r="X2" t="n">
        <v>206.9394</v>
      </c>
      <c r="Y2" t="n">
        <v>213.4375</v>
      </c>
      <c r="Z2" t="n">
        <v>120.1307</v>
      </c>
      <c r="AA2" t="n">
        <v>45.0688</v>
      </c>
      <c r="AB2" t="n">
        <v>8.325900000000001</v>
      </c>
    </row>
    <row r="3">
      <c r="A3" t="n">
        <v>2000</v>
      </c>
      <c r="B3" t="n">
        <v>1026.9033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2.0134</v>
      </c>
      <c r="R3" t="n">
        <v>3.0286</v>
      </c>
      <c r="S3" t="n">
        <v>5.0707</v>
      </c>
      <c r="T3" t="n">
        <v>12.242</v>
      </c>
      <c r="U3" t="n">
        <v>31.9245</v>
      </c>
      <c r="V3" t="n">
        <v>95.1189</v>
      </c>
      <c r="W3" t="n">
        <v>172.8171</v>
      </c>
      <c r="X3" t="n">
        <v>232.6468</v>
      </c>
      <c r="Y3" t="n">
        <v>253.9988</v>
      </c>
      <c r="Z3" t="n">
        <v>155.9251</v>
      </c>
      <c r="AA3" t="n">
        <v>51.169</v>
      </c>
      <c r="AB3" t="n">
        <v>10.9483</v>
      </c>
    </row>
    <row r="4">
      <c r="A4" t="n">
        <v>2001</v>
      </c>
      <c r="B4" t="n">
        <v>1166.912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2.0132</v>
      </c>
      <c r="R4" t="n">
        <v>2.0188</v>
      </c>
      <c r="S4" t="n">
        <v>5.0698</v>
      </c>
      <c r="T4" t="n">
        <v>13.257</v>
      </c>
      <c r="U4" t="n">
        <v>45.2881</v>
      </c>
      <c r="V4" t="n">
        <v>82.4342</v>
      </c>
      <c r="W4" t="n">
        <v>205.4385</v>
      </c>
      <c r="X4" t="n">
        <v>301.4542</v>
      </c>
      <c r="Y4" t="n">
        <v>293.7128</v>
      </c>
      <c r="Z4" t="n">
        <v>161.0682</v>
      </c>
      <c r="AA4" t="n">
        <v>40.4725</v>
      </c>
      <c r="AB4" t="n">
        <v>14.6846</v>
      </c>
    </row>
    <row r="5">
      <c r="A5" t="n">
        <v>2002</v>
      </c>
      <c r="B5" t="n">
        <v>1242.2245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1.0021</v>
      </c>
      <c r="O5" t="n">
        <v>2.0058</v>
      </c>
      <c r="P5" t="n">
        <v>1.004</v>
      </c>
      <c r="Q5" t="n">
        <v>0</v>
      </c>
      <c r="R5" t="n">
        <v>3.0286</v>
      </c>
      <c r="S5" t="n">
        <v>4.0545</v>
      </c>
      <c r="T5" t="n">
        <v>14.2794</v>
      </c>
      <c r="U5" t="n">
        <v>46.2637</v>
      </c>
      <c r="V5" t="n">
        <v>96.8948</v>
      </c>
      <c r="W5" t="n">
        <v>206.2368</v>
      </c>
      <c r="X5" t="n">
        <v>314.7285</v>
      </c>
      <c r="Y5" t="n">
        <v>281.9807</v>
      </c>
      <c r="Z5" t="n">
        <v>181.9827</v>
      </c>
      <c r="AA5" t="n">
        <v>70.10590000000001</v>
      </c>
      <c r="AB5" t="n">
        <v>18.6572</v>
      </c>
    </row>
    <row r="6">
      <c r="A6" t="n">
        <v>2003</v>
      </c>
      <c r="B6" t="n">
        <v>1382.7165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1.0064</v>
      </c>
      <c r="R6" t="n">
        <v>1.0097</v>
      </c>
      <c r="S6" t="n">
        <v>4.0532</v>
      </c>
      <c r="T6" t="n">
        <v>15.2951</v>
      </c>
      <c r="U6" t="n">
        <v>52.4039</v>
      </c>
      <c r="V6" t="n">
        <v>115.559</v>
      </c>
      <c r="W6" t="n">
        <v>231.395</v>
      </c>
      <c r="X6" t="n">
        <v>349.0089</v>
      </c>
      <c r="Y6" t="n">
        <v>308.6157</v>
      </c>
      <c r="Z6" t="n">
        <v>209.5334</v>
      </c>
      <c r="AA6" t="n">
        <v>82.62690000000001</v>
      </c>
      <c r="AB6" t="n">
        <v>12.2092</v>
      </c>
    </row>
    <row r="7">
      <c r="A7" t="n">
        <v>2004</v>
      </c>
      <c r="B7" t="n">
        <v>1511.2257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1.0037</v>
      </c>
      <c r="Q7" t="n">
        <v>0</v>
      </c>
      <c r="R7" t="n">
        <v>1.0093</v>
      </c>
      <c r="S7" t="n">
        <v>3.0394</v>
      </c>
      <c r="T7" t="n">
        <v>18.3392</v>
      </c>
      <c r="U7" t="n">
        <v>45.1659</v>
      </c>
      <c r="V7" t="n">
        <v>118.3877</v>
      </c>
      <c r="W7" t="n">
        <v>239.262</v>
      </c>
      <c r="X7" t="n">
        <v>371.6909</v>
      </c>
      <c r="Y7" t="n">
        <v>364.9695</v>
      </c>
      <c r="Z7" t="n">
        <v>253.6362</v>
      </c>
      <c r="AA7" t="n">
        <v>75.33540000000001</v>
      </c>
      <c r="AB7" t="n">
        <v>19.3865</v>
      </c>
    </row>
    <row r="8">
      <c r="A8" t="n">
        <v>2005</v>
      </c>
      <c r="B8" t="n">
        <v>1724.6241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2.012</v>
      </c>
      <c r="R8" t="n">
        <v>2.0188</v>
      </c>
      <c r="S8" t="n">
        <v>10.1312</v>
      </c>
      <c r="T8" t="n">
        <v>12.227</v>
      </c>
      <c r="U8" t="n">
        <v>55.3966</v>
      </c>
      <c r="V8" t="n">
        <v>133.9136</v>
      </c>
      <c r="W8" t="n">
        <v>289.482</v>
      </c>
      <c r="X8" t="n">
        <v>415.428</v>
      </c>
      <c r="Y8" t="n">
        <v>422.8673</v>
      </c>
      <c r="Z8" t="n">
        <v>273.3198</v>
      </c>
      <c r="AA8" t="n">
        <v>92.411</v>
      </c>
      <c r="AB8" t="n">
        <v>15.4168</v>
      </c>
    </row>
    <row r="9">
      <c r="A9" t="n">
        <v>2006</v>
      </c>
      <c r="B9" t="n">
        <v>1641.9886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1.0036</v>
      </c>
      <c r="Q9" t="n">
        <v>0</v>
      </c>
      <c r="R9" t="n">
        <v>3.0276</v>
      </c>
      <c r="S9" t="n">
        <v>5.0641</v>
      </c>
      <c r="T9" t="n">
        <v>21.382</v>
      </c>
      <c r="U9" t="n">
        <v>45.1154</v>
      </c>
      <c r="V9" t="n">
        <v>123.3251</v>
      </c>
      <c r="W9" t="n">
        <v>243.5024</v>
      </c>
      <c r="X9" t="n">
        <v>392.2156</v>
      </c>
      <c r="Y9" t="n">
        <v>407.1401</v>
      </c>
      <c r="Z9" t="n">
        <v>282.9597</v>
      </c>
      <c r="AA9" t="n">
        <v>104.2265</v>
      </c>
      <c r="AB9" t="n">
        <v>13.0266</v>
      </c>
    </row>
    <row r="10">
      <c r="A10" t="n">
        <v>2007</v>
      </c>
      <c r="B10" t="n">
        <v>1799.3674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1.0051</v>
      </c>
      <c r="R10" t="n">
        <v>2.0161</v>
      </c>
      <c r="S10" t="n">
        <v>7.0824</v>
      </c>
      <c r="T10" t="n">
        <v>21.3418</v>
      </c>
      <c r="U10" t="n">
        <v>33.7534</v>
      </c>
      <c r="V10" t="n">
        <v>144.6777</v>
      </c>
      <c r="W10" t="n">
        <v>280.4818</v>
      </c>
      <c r="X10" t="n">
        <v>405.3778</v>
      </c>
      <c r="Y10" t="n">
        <v>451.4543</v>
      </c>
      <c r="Z10" t="n">
        <v>311.7515</v>
      </c>
      <c r="AA10" t="n">
        <v>112.5507</v>
      </c>
      <c r="AB10" t="n">
        <v>27.8746</v>
      </c>
    </row>
    <row r="11">
      <c r="A11" t="n">
        <v>2008</v>
      </c>
      <c r="B11" t="n">
        <v>1956.2901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1.0016</v>
      </c>
      <c r="N11" t="n">
        <v>0</v>
      </c>
      <c r="O11" t="n">
        <v>0</v>
      </c>
      <c r="P11" t="n">
        <v>0</v>
      </c>
      <c r="Q11" t="n">
        <v>0</v>
      </c>
      <c r="R11" t="n">
        <v>3.0229</v>
      </c>
      <c r="S11" t="n">
        <v>11.1265</v>
      </c>
      <c r="T11" t="n">
        <v>21.3297</v>
      </c>
      <c r="U11" t="n">
        <v>72.6071</v>
      </c>
      <c r="V11" t="n">
        <v>144.495</v>
      </c>
      <c r="W11" t="n">
        <v>292.7673</v>
      </c>
      <c r="X11" t="n">
        <v>448.3129</v>
      </c>
      <c r="Y11" t="n">
        <v>494.55</v>
      </c>
      <c r="Z11" t="n">
        <v>300.041</v>
      </c>
      <c r="AA11" t="n">
        <v>135.1871</v>
      </c>
      <c r="AB11" t="n">
        <v>31.8488</v>
      </c>
    </row>
    <row r="12">
      <c r="A12" t="n">
        <v>2009</v>
      </c>
      <c r="B12" t="n">
        <v>2023.6687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2.0059</v>
      </c>
      <c r="Q12" t="n">
        <v>1.0045</v>
      </c>
      <c r="R12" t="n">
        <v>4.0296</v>
      </c>
      <c r="S12" t="n">
        <v>13.1469</v>
      </c>
      <c r="T12" t="n">
        <v>28.4336</v>
      </c>
      <c r="U12" t="n">
        <v>59.2747</v>
      </c>
      <c r="V12" t="n">
        <v>139.1352</v>
      </c>
      <c r="W12" t="n">
        <v>319.2603</v>
      </c>
      <c r="X12" t="n">
        <v>455.9288</v>
      </c>
      <c r="Y12" t="n">
        <v>525.0942</v>
      </c>
      <c r="Z12" t="n">
        <v>298.9803</v>
      </c>
      <c r="AA12" t="n">
        <v>151.0932</v>
      </c>
      <c r="AB12" t="n">
        <v>26.2816</v>
      </c>
    </row>
    <row r="13">
      <c r="A13" t="n">
        <v>2010</v>
      </c>
      <c r="B13" t="n">
        <v>2126.7448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1.0043</v>
      </c>
      <c r="R13" t="n">
        <v>2.0138</v>
      </c>
      <c r="S13" t="n">
        <v>7.0766</v>
      </c>
      <c r="T13" t="n">
        <v>22.3286</v>
      </c>
      <c r="U13" t="n">
        <v>52.0822</v>
      </c>
      <c r="V13" t="n">
        <v>164.8644</v>
      </c>
      <c r="W13" t="n">
        <v>322.2106</v>
      </c>
      <c r="X13" t="n">
        <v>471.6125</v>
      </c>
      <c r="Y13" t="n">
        <v>555.8804</v>
      </c>
      <c r="Z13" t="n">
        <v>354.3833</v>
      </c>
      <c r="AA13" t="n">
        <v>142.2486</v>
      </c>
      <c r="AB13" t="n">
        <v>31.0397</v>
      </c>
    </row>
    <row r="14">
      <c r="A14" t="n">
        <v>2011</v>
      </c>
      <c r="B14" t="n">
        <v>2247.9898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2.0086</v>
      </c>
      <c r="R14" t="n">
        <v>2.0142</v>
      </c>
      <c r="S14" t="n">
        <v>8.087</v>
      </c>
      <c r="T14" t="n">
        <v>31.4792</v>
      </c>
      <c r="U14" t="n">
        <v>64.3489</v>
      </c>
      <c r="V14" t="n">
        <v>146.3489</v>
      </c>
      <c r="W14" t="n">
        <v>350.1481</v>
      </c>
      <c r="X14" t="n">
        <v>464.901</v>
      </c>
      <c r="Y14" t="n">
        <v>565.6472</v>
      </c>
      <c r="Z14" t="n">
        <v>423.2348</v>
      </c>
      <c r="AA14" t="n">
        <v>163.8532</v>
      </c>
      <c r="AB14" t="n">
        <v>25.9188</v>
      </c>
    </row>
    <row r="15">
      <c r="A15" t="n">
        <v>2012</v>
      </c>
      <c r="B15" t="n">
        <v>2261.0208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2.0054</v>
      </c>
      <c r="Q15" t="n">
        <v>1.0042</v>
      </c>
      <c r="R15" t="n">
        <v>3.0209</v>
      </c>
      <c r="S15" t="n">
        <v>8.0868</v>
      </c>
      <c r="T15" t="n">
        <v>27.4182</v>
      </c>
      <c r="U15" t="n">
        <v>52.0714</v>
      </c>
      <c r="V15" t="n">
        <v>158.6295</v>
      </c>
      <c r="W15" t="n">
        <v>310.4468</v>
      </c>
      <c r="X15" t="n">
        <v>519.2179</v>
      </c>
      <c r="Y15" t="n">
        <v>557.8056</v>
      </c>
      <c r="Z15" t="n">
        <v>407.9842</v>
      </c>
      <c r="AA15" t="n">
        <v>165.7845</v>
      </c>
      <c r="AB15" t="n">
        <v>47.5454</v>
      </c>
    </row>
    <row r="16">
      <c r="A16" t="n">
        <v>2013</v>
      </c>
      <c r="B16" t="n">
        <v>2410.7515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1.002</v>
      </c>
      <c r="P16" t="n">
        <v>1.0027</v>
      </c>
      <c r="Q16" t="n">
        <v>0</v>
      </c>
      <c r="R16" t="n">
        <v>6.0398</v>
      </c>
      <c r="S16" t="n">
        <v>14.1503</v>
      </c>
      <c r="T16" t="n">
        <v>39.6172</v>
      </c>
      <c r="U16" t="n">
        <v>63.2867</v>
      </c>
      <c r="V16" t="n">
        <v>167.9124</v>
      </c>
      <c r="W16" t="n">
        <v>338.5475</v>
      </c>
      <c r="X16" t="n">
        <v>522.0134</v>
      </c>
      <c r="Y16" t="n">
        <v>602.8792</v>
      </c>
      <c r="Z16" t="n">
        <v>466.1545</v>
      </c>
      <c r="AA16" t="n">
        <v>159.9396</v>
      </c>
      <c r="AB16" t="n">
        <v>28.2061</v>
      </c>
    </row>
    <row r="17">
      <c r="A17" t="n">
        <v>2014</v>
      </c>
      <c r="B17" t="n">
        <v>2664.7627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1.0014</v>
      </c>
      <c r="M17" t="n">
        <v>0</v>
      </c>
      <c r="N17" t="n">
        <v>0</v>
      </c>
      <c r="O17" t="n">
        <v>0</v>
      </c>
      <c r="P17" t="n">
        <v>0</v>
      </c>
      <c r="Q17" t="n">
        <v>1.0041</v>
      </c>
      <c r="R17" t="n">
        <v>3.0196</v>
      </c>
      <c r="S17" t="n">
        <v>6.0637</v>
      </c>
      <c r="T17" t="n">
        <v>38.5987</v>
      </c>
      <c r="U17" t="n">
        <v>61.2429</v>
      </c>
      <c r="V17" t="n">
        <v>170.9199</v>
      </c>
      <c r="W17" t="n">
        <v>389.0923</v>
      </c>
      <c r="X17" t="n">
        <v>556.5526</v>
      </c>
      <c r="Y17" t="n">
        <v>663.9153</v>
      </c>
      <c r="Z17" t="n">
        <v>561.8424</v>
      </c>
      <c r="AA17" t="n">
        <v>180.6542</v>
      </c>
      <c r="AB17" t="n">
        <v>30.8553</v>
      </c>
    </row>
    <row r="18">
      <c r="A18" t="n">
        <v>2015</v>
      </c>
      <c r="B18" t="n">
        <v>3268.3758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1.0027</v>
      </c>
      <c r="Q18" t="n">
        <v>0</v>
      </c>
      <c r="R18" t="n">
        <v>6.0397</v>
      </c>
      <c r="S18" t="n">
        <v>6.0628</v>
      </c>
      <c r="T18" t="n">
        <v>49.7752</v>
      </c>
      <c r="U18" t="n">
        <v>93.9074</v>
      </c>
      <c r="V18" t="n">
        <v>232.6958</v>
      </c>
      <c r="W18" t="n">
        <v>458.0266</v>
      </c>
      <c r="X18" t="n">
        <v>711.9328</v>
      </c>
      <c r="Y18" t="n">
        <v>761.8839</v>
      </c>
      <c r="Z18" t="n">
        <v>627.2791</v>
      </c>
      <c r="AA18" t="n">
        <v>264.9423</v>
      </c>
      <c r="AB18" t="n">
        <v>54.8276</v>
      </c>
    </row>
    <row r="19">
      <c r="A19" t="n">
        <v>2016</v>
      </c>
      <c r="B19" t="n">
        <v>3638.3041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4.0265</v>
      </c>
      <c r="S19" t="n">
        <v>21.2212</v>
      </c>
      <c r="T19" t="n">
        <v>46.7329</v>
      </c>
      <c r="U19" t="n">
        <v>117.4596</v>
      </c>
      <c r="V19" t="n">
        <v>246.0528</v>
      </c>
      <c r="W19" t="n">
        <v>523.1452</v>
      </c>
      <c r="X19" t="n">
        <v>746.4459000000001</v>
      </c>
      <c r="Y19" t="n">
        <v>841.4347</v>
      </c>
      <c r="Z19" t="n">
        <v>719.9155</v>
      </c>
      <c r="AA19" t="n">
        <v>316.9625</v>
      </c>
      <c r="AB19" t="n">
        <v>54.9074</v>
      </c>
    </row>
    <row r="20">
      <c r="A20" t="n">
        <v>2017</v>
      </c>
      <c r="B20" t="n">
        <v>3744.3244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3.0199</v>
      </c>
      <c r="S20" t="n">
        <v>12.1263</v>
      </c>
      <c r="T20" t="n">
        <v>52.818</v>
      </c>
      <c r="U20" t="n">
        <v>122.6118</v>
      </c>
      <c r="V20" t="n">
        <v>237.6776</v>
      </c>
      <c r="W20" t="n">
        <v>507.5347</v>
      </c>
      <c r="X20" t="n">
        <v>823.7255</v>
      </c>
      <c r="Y20" t="n">
        <v>903.4761999999999</v>
      </c>
      <c r="Z20" t="n">
        <v>724.9212</v>
      </c>
      <c r="AA20" t="n">
        <v>307.3189</v>
      </c>
      <c r="AB20" t="n">
        <v>49.0943</v>
      </c>
    </row>
    <row r="21">
      <c r="A21" t="n">
        <v>2018</v>
      </c>
      <c r="B21" t="n">
        <v>3912.9912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1.0043</v>
      </c>
      <c r="R21" t="n">
        <v>6.0401</v>
      </c>
      <c r="S21" t="n">
        <v>11.1157</v>
      </c>
      <c r="T21" t="n">
        <v>54.8514</v>
      </c>
      <c r="U21" t="n">
        <v>139.0055</v>
      </c>
      <c r="V21" t="n">
        <v>277.7609</v>
      </c>
      <c r="W21" t="n">
        <v>549.3398</v>
      </c>
      <c r="X21" t="n">
        <v>791.2273</v>
      </c>
      <c r="Y21" t="n">
        <v>950.5296</v>
      </c>
      <c r="Z21" t="n">
        <v>749.5999</v>
      </c>
      <c r="AA21" t="n">
        <v>303.3</v>
      </c>
      <c r="AB21" t="n">
        <v>79.2167</v>
      </c>
    </row>
    <row r="22">
      <c r="A22" t="n">
        <v>2019</v>
      </c>
      <c r="B22" t="n">
        <v>4081.6598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2.0063</v>
      </c>
      <c r="Q22" t="n">
        <v>3.013</v>
      </c>
      <c r="R22" t="n">
        <v>2.0133</v>
      </c>
      <c r="S22" t="n">
        <v>24.2508</v>
      </c>
      <c r="T22" t="n">
        <v>45.7014</v>
      </c>
      <c r="U22" t="n">
        <v>132.8197</v>
      </c>
      <c r="V22" t="n">
        <v>272.5249</v>
      </c>
      <c r="W22" t="n">
        <v>527.6375</v>
      </c>
      <c r="X22" t="n">
        <v>893.8412</v>
      </c>
      <c r="Y22" t="n">
        <v>986.0918</v>
      </c>
      <c r="Z22" t="n">
        <v>790.1534</v>
      </c>
      <c r="AA22" t="n">
        <v>330.1507</v>
      </c>
      <c r="AB22" t="n">
        <v>71.45569999999999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"/>
    </sheetView>
  </sheetViews>
  <sheetFormatPr baseColWidth="8" defaultRowHeight="15"/>
  <sheetData>
    <row r="1">
      <c r="A1" s="53" t="inlineStr">
        <is>
          <t>YEAR</t>
        </is>
      </c>
      <c r="B1" s="53" t="inlineStr">
        <is>
          <t>TOTAL</t>
        </is>
      </c>
      <c r="C1" s="53" t="inlineStr">
        <is>
          <t>under_one_year</t>
        </is>
      </c>
      <c r="D1" s="53" t="inlineStr">
        <is>
          <t>year_1</t>
        </is>
      </c>
      <c r="E1" s="53" t="inlineStr">
        <is>
          <t>years_2</t>
        </is>
      </c>
      <c r="F1" s="53" t="inlineStr">
        <is>
          <t>years_3</t>
        </is>
      </c>
      <c r="G1" s="53" t="inlineStr">
        <is>
          <t>years_4</t>
        </is>
      </c>
      <c r="H1" s="53" t="inlineStr">
        <is>
          <t>under_5_years</t>
        </is>
      </c>
      <c r="I1" s="53" t="inlineStr">
        <is>
          <t>years_5_9</t>
        </is>
      </c>
      <c r="J1" s="53" t="inlineStr">
        <is>
          <t>years_10_14</t>
        </is>
      </c>
      <c r="K1" s="53" t="inlineStr">
        <is>
          <t>years_15_19</t>
        </is>
      </c>
      <c r="L1" s="53" t="inlineStr">
        <is>
          <t>years_20_24</t>
        </is>
      </c>
      <c r="M1" s="53" t="inlineStr">
        <is>
          <t>years_25_29</t>
        </is>
      </c>
      <c r="N1" s="53" t="inlineStr">
        <is>
          <t>years_30_34</t>
        </is>
      </c>
      <c r="O1" s="53" t="inlineStr">
        <is>
          <t>years_35_39</t>
        </is>
      </c>
      <c r="P1" s="53" t="inlineStr">
        <is>
          <t>years_40_44</t>
        </is>
      </c>
      <c r="Q1" s="53" t="inlineStr">
        <is>
          <t>years_45_49</t>
        </is>
      </c>
      <c r="R1" s="53" t="inlineStr">
        <is>
          <t>years_50_54</t>
        </is>
      </c>
      <c r="S1" s="53" t="inlineStr">
        <is>
          <t>years_55_59</t>
        </is>
      </c>
      <c r="T1" s="53" t="inlineStr">
        <is>
          <t>years_60_64</t>
        </is>
      </c>
      <c r="U1" s="53" t="inlineStr">
        <is>
          <t>years_65_69</t>
        </is>
      </c>
      <c r="V1" s="53" t="inlineStr">
        <is>
          <t>years_70_74</t>
        </is>
      </c>
      <c r="W1" s="53" t="inlineStr">
        <is>
          <t>years_75_79</t>
        </is>
      </c>
      <c r="X1" s="53" t="inlineStr">
        <is>
          <t>years_80_84</t>
        </is>
      </c>
      <c r="Y1" s="53" t="inlineStr">
        <is>
          <t>years_85_89</t>
        </is>
      </c>
      <c r="Z1" s="53" t="inlineStr">
        <is>
          <t>years_90_94</t>
        </is>
      </c>
      <c r="AA1" s="53" t="inlineStr">
        <is>
          <t>years_95_99</t>
        </is>
      </c>
      <c r="AB1" s="53" t="inlineStr">
        <is>
          <t>years_100_plus</t>
        </is>
      </c>
    </row>
    <row r="2">
      <c r="A2" t="n">
        <v>1999</v>
      </c>
      <c r="B2" t="n">
        <v>0.0151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0.0002</v>
      </c>
      <c r="W2" t="n">
        <v>0.0005</v>
      </c>
      <c r="X2" t="n">
        <v>0.0012</v>
      </c>
      <c r="Y2" t="n">
        <v>0.0024</v>
      </c>
      <c r="Z2" t="n">
        <v>0.0035</v>
      </c>
      <c r="AA2" t="n">
        <v>0.0041</v>
      </c>
      <c r="AB2" t="n">
        <v>0.0031</v>
      </c>
    </row>
    <row r="3">
      <c r="A3" t="n">
        <v>2000</v>
      </c>
      <c r="B3" t="n">
        <v>0.0181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0.0002</v>
      </c>
      <c r="W3" t="n">
        <v>0.0005</v>
      </c>
      <c r="X3" t="n">
        <v>0.0013</v>
      </c>
      <c r="Y3" t="n">
        <v>0.0028</v>
      </c>
      <c r="Z3" t="n">
        <v>0.0044</v>
      </c>
      <c r="AA3" t="n">
        <v>0.0049</v>
      </c>
      <c r="AB3" t="n">
        <v>0.0039</v>
      </c>
    </row>
    <row r="4">
      <c r="A4" t="n">
        <v>2001</v>
      </c>
      <c r="B4" t="n">
        <v>0.0186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0.0002</v>
      </c>
      <c r="W4" t="n">
        <v>0.0005999999999999999</v>
      </c>
      <c r="X4" t="n">
        <v>0.0016</v>
      </c>
      <c r="Y4" t="n">
        <v>0.0031</v>
      </c>
      <c r="Z4" t="n">
        <v>0.0042</v>
      </c>
      <c r="AA4" t="n">
        <v>0.0038</v>
      </c>
      <c r="AB4" t="n">
        <v>0.0051</v>
      </c>
    </row>
    <row r="5">
      <c r="A5" t="n">
        <v>2002</v>
      </c>
      <c r="B5" t="n">
        <v>0.0223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0.0002</v>
      </c>
      <c r="W5" t="n">
        <v>0.0005999999999999999</v>
      </c>
      <c r="X5" t="n">
        <v>0.0015</v>
      </c>
      <c r="Y5" t="n">
        <v>0.0029</v>
      </c>
      <c r="Z5" t="n">
        <v>0.0044</v>
      </c>
      <c r="AA5" t="n">
        <v>0.0062</v>
      </c>
      <c r="AB5" t="n">
        <v>0.0064</v>
      </c>
    </row>
    <row r="6">
      <c r="A6" t="n">
        <v>2003</v>
      </c>
      <c r="B6" t="n">
        <v>0.0216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0.0002</v>
      </c>
      <c r="W6" t="n">
        <v>0.0007</v>
      </c>
      <c r="X6" t="n">
        <v>0.0016</v>
      </c>
      <c r="Y6" t="n">
        <v>0.0031</v>
      </c>
      <c r="Z6" t="n">
        <v>0.0049</v>
      </c>
      <c r="AA6" t="n">
        <v>0.0068</v>
      </c>
      <c r="AB6" t="n">
        <v>0.0042</v>
      </c>
    </row>
    <row r="7">
      <c r="A7" t="n">
        <v>2004</v>
      </c>
      <c r="B7" t="n">
        <v>0.024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0.0003</v>
      </c>
      <c r="W7" t="n">
        <v>0.0007</v>
      </c>
      <c r="X7" t="n">
        <v>0.0017</v>
      </c>
      <c r="Y7" t="n">
        <v>0.0034</v>
      </c>
      <c r="Z7" t="n">
        <v>0.0056</v>
      </c>
      <c r="AA7" t="n">
        <v>0.006</v>
      </c>
      <c r="AB7" t="n">
        <v>0.0063</v>
      </c>
    </row>
    <row r="8">
      <c r="A8" t="n">
        <v>2005</v>
      </c>
      <c r="B8" t="n">
        <v>0.0237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0.0003</v>
      </c>
      <c r="W8" t="n">
        <v>0.0008</v>
      </c>
      <c r="X8" t="n">
        <v>0.0018</v>
      </c>
      <c r="Y8" t="n">
        <v>0.0036</v>
      </c>
      <c r="Z8" t="n">
        <v>0.0057</v>
      </c>
      <c r="AA8" t="n">
        <v>0.0066</v>
      </c>
      <c r="AB8" t="n">
        <v>0.0047</v>
      </c>
    </row>
    <row r="9">
      <c r="A9" t="n">
        <v>2006</v>
      </c>
      <c r="B9" t="n">
        <v>0.0227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0.0002</v>
      </c>
      <c r="W9" t="n">
        <v>0.0007</v>
      </c>
      <c r="X9" t="n">
        <v>0.0016</v>
      </c>
      <c r="Y9" t="n">
        <v>0.0033</v>
      </c>
      <c r="Z9" t="n">
        <v>0.0057</v>
      </c>
      <c r="AA9" t="n">
        <v>0.0069</v>
      </c>
      <c r="AB9" t="n">
        <v>0.004</v>
      </c>
    </row>
    <row r="10">
      <c r="A10" t="n">
        <v>2007</v>
      </c>
      <c r="B10" t="n">
        <v>0.0355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0.0003</v>
      </c>
      <c r="W10" t="n">
        <v>0.0007</v>
      </c>
      <c r="X10" t="n">
        <v>0.0017</v>
      </c>
      <c r="Y10" t="n">
        <v>0.0038</v>
      </c>
      <c r="Z10" t="n">
        <v>0.0077</v>
      </c>
      <c r="AA10" t="n">
        <v>0.01</v>
      </c>
      <c r="AB10" t="n">
        <v>0.0113</v>
      </c>
    </row>
    <row r="11">
      <c r="A11" t="n">
        <v>2008</v>
      </c>
      <c r="B11" t="n">
        <v>0.0385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0.0003</v>
      </c>
      <c r="W11" t="n">
        <v>0.0008</v>
      </c>
      <c r="X11" t="n">
        <v>0.0018</v>
      </c>
      <c r="Y11" t="n">
        <v>0.0039</v>
      </c>
      <c r="Z11" t="n">
        <v>0.0071</v>
      </c>
      <c r="AA11" t="n">
        <v>0.0114</v>
      </c>
      <c r="AB11" t="n">
        <v>0.0131</v>
      </c>
    </row>
    <row r="12">
      <c r="A12" t="n">
        <v>2009</v>
      </c>
      <c r="B12" t="n">
        <v>0.0366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0.0002</v>
      </c>
      <c r="W12" t="n">
        <v>0.0008</v>
      </c>
      <c r="X12" t="n">
        <v>0.0018</v>
      </c>
      <c r="Y12" t="n">
        <v>0.0039</v>
      </c>
      <c r="Z12" t="n">
        <v>0.0066</v>
      </c>
      <c r="AA12" t="n">
        <v>0.0122</v>
      </c>
      <c r="AB12" t="n">
        <v>0.011</v>
      </c>
    </row>
    <row r="13">
      <c r="A13" t="n">
        <v>2010</v>
      </c>
      <c r="B13" t="n">
        <v>0.0383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0.0003</v>
      </c>
      <c r="W13" t="n">
        <v>0.0008</v>
      </c>
      <c r="X13" t="n">
        <v>0.0018</v>
      </c>
      <c r="Y13" t="n">
        <v>0.0041</v>
      </c>
      <c r="Z13" t="n">
        <v>0.0072</v>
      </c>
      <c r="AA13" t="n">
        <v>0.0113</v>
      </c>
      <c r="AB13" t="n">
        <v>0.0128</v>
      </c>
    </row>
    <row r="14">
      <c r="A14" t="n">
        <v>2011</v>
      </c>
      <c r="B14" t="n">
        <v>0.0379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0.0002</v>
      </c>
      <c r="W14" t="n">
        <v>0.0008</v>
      </c>
      <c r="X14" t="n">
        <v>0.0018</v>
      </c>
      <c r="Y14" t="n">
        <v>0.004</v>
      </c>
      <c r="Z14" t="n">
        <v>0.007900000000000001</v>
      </c>
      <c r="AA14" t="n">
        <v>0.0124</v>
      </c>
      <c r="AB14" t="n">
        <v>0.0106</v>
      </c>
    </row>
    <row r="15">
      <c r="A15" t="n">
        <v>2012</v>
      </c>
      <c r="B15" t="n">
        <v>0.0431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0.0002</v>
      </c>
      <c r="W15" t="n">
        <v>0.0007</v>
      </c>
      <c r="X15" t="n">
        <v>0.0019</v>
      </c>
      <c r="Y15" t="n">
        <v>0.0037</v>
      </c>
      <c r="Z15" t="n">
        <v>0.007</v>
      </c>
      <c r="AA15" t="n">
        <v>0.0116</v>
      </c>
      <c r="AB15" t="n">
        <v>0.0178</v>
      </c>
    </row>
    <row r="16">
      <c r="A16" t="n">
        <v>2013</v>
      </c>
      <c r="B16" t="n">
        <v>0.0348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0.0002</v>
      </c>
      <c r="W16" t="n">
        <v>0.0007</v>
      </c>
      <c r="X16" t="n">
        <v>0.0018</v>
      </c>
      <c r="Y16" t="n">
        <v>0.0039</v>
      </c>
      <c r="Z16" t="n">
        <v>0.0073</v>
      </c>
      <c r="AA16" t="n">
        <v>0.0106</v>
      </c>
      <c r="AB16" t="n">
        <v>0.0101</v>
      </c>
    </row>
    <row r="17">
      <c r="A17" t="n">
        <v>2014</v>
      </c>
      <c r="B17" t="n">
        <v>0.036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0.0002</v>
      </c>
      <c r="W17" t="n">
        <v>0.0008</v>
      </c>
      <c r="X17" t="n">
        <v>0.0019</v>
      </c>
      <c r="Y17" t="n">
        <v>0.0041</v>
      </c>
      <c r="Z17" t="n">
        <v>0.008200000000000001</v>
      </c>
      <c r="AA17" t="n">
        <v>0.0108</v>
      </c>
      <c r="AB17" t="n">
        <v>0.009900000000000001</v>
      </c>
    </row>
    <row r="18">
      <c r="A18" t="n">
        <v>2015</v>
      </c>
      <c r="B18" t="n">
        <v>0.0467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0.0003</v>
      </c>
      <c r="W18" t="n">
        <v>0.0009</v>
      </c>
      <c r="X18" t="n">
        <v>0.0023</v>
      </c>
      <c r="Y18" t="n">
        <v>0.0045</v>
      </c>
      <c r="Z18" t="n">
        <v>0.0086</v>
      </c>
      <c r="AA18" t="n">
        <v>0.014</v>
      </c>
      <c r="AB18" t="n">
        <v>0.016</v>
      </c>
    </row>
    <row r="19">
      <c r="A19" t="n">
        <v>2016</v>
      </c>
      <c r="B19" t="n">
        <v>0.0476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0.0003</v>
      </c>
      <c r="W19" t="n">
        <v>0.001</v>
      </c>
      <c r="X19" t="n">
        <v>0.0023</v>
      </c>
      <c r="Y19" t="n">
        <v>0.0047</v>
      </c>
      <c r="Z19" t="n">
        <v>0.009299999999999999</v>
      </c>
      <c r="AA19" t="n">
        <v>0.015</v>
      </c>
      <c r="AB19" t="n">
        <v>0.0148</v>
      </c>
    </row>
    <row r="20">
      <c r="A20" t="n">
        <v>2017</v>
      </c>
      <c r="B20" t="n">
        <v>0.0425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0.0003</v>
      </c>
      <c r="W20" t="n">
        <v>0.0009</v>
      </c>
      <c r="X20" t="n">
        <v>0.0024</v>
      </c>
      <c r="Y20" t="n">
        <v>0.0048</v>
      </c>
      <c r="Z20" t="n">
        <v>0.0089</v>
      </c>
      <c r="AA20" t="n">
        <v>0.013</v>
      </c>
      <c r="AB20" t="n">
        <v>0.0121</v>
      </c>
    </row>
    <row r="21">
      <c r="A21" t="n">
        <v>2018</v>
      </c>
      <c r="B21" t="n">
        <v>0.0464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0.0003</v>
      </c>
      <c r="W21" t="n">
        <v>0.0009</v>
      </c>
      <c r="X21" t="n">
        <v>0.0022</v>
      </c>
      <c r="Y21" t="n">
        <v>0.0048</v>
      </c>
      <c r="Z21" t="n">
        <v>0.008699999999999999</v>
      </c>
      <c r="AA21" t="n">
        <v>0.0117</v>
      </c>
      <c r="AB21" t="n">
        <v>0.0175</v>
      </c>
    </row>
    <row r="22">
      <c r="A22" t="n">
        <v>2019</v>
      </c>
      <c r="B22" t="n">
        <v>0.0434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0.0003</v>
      </c>
      <c r="W22" t="n">
        <v>0.0009</v>
      </c>
      <c r="X22" t="n">
        <v>0.0023</v>
      </c>
      <c r="Y22" t="n">
        <v>0.0048</v>
      </c>
      <c r="Z22" t="n">
        <v>0.008800000000000001</v>
      </c>
      <c r="AA22" t="n">
        <v>0.0118</v>
      </c>
      <c r="AB22" t="n">
        <v>0.0144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28">
    <outlinePr summaryBelow="1" summaryRight="1"/>
    <pageSetUpPr/>
  </sheetPr>
  <dimension ref="A1:X22"/>
  <sheetViews>
    <sheetView topLeftCell="A4" workbookViewId="0">
      <selection activeCell="V29" sqref="V29"/>
    </sheetView>
  </sheetViews>
  <sheetFormatPr baseColWidth="8" defaultColWidth="8.85546875" defaultRowHeight="15" outlineLevelCol="0"/>
  <cols>
    <col width="4.85546875" bestFit="1" customWidth="1" style="19" min="1" max="1"/>
    <col width="8.28515625" customWidth="1" style="19" min="2" max="2"/>
    <col width="8.85546875" bestFit="1" customWidth="1" style="19" min="3" max="3"/>
    <col width="9.85546875" bestFit="1" customWidth="1" style="19" min="4" max="4"/>
    <col width="8.28515625" bestFit="1" customWidth="1" style="19" min="5" max="5"/>
    <col width="7.85546875" customWidth="1" style="19" min="6" max="6"/>
    <col width="8.5703125" customWidth="1" style="19" min="7" max="7"/>
    <col width="8.85546875" customWidth="1" style="19" min="8" max="8"/>
    <col width="7.85546875" customWidth="1" style="19" min="9" max="9"/>
    <col width="8" customWidth="1" style="19" min="10" max="10"/>
    <col width="8.5703125" customWidth="1" style="19" min="11" max="11"/>
    <col width="8.28515625" customWidth="1" style="19" min="12" max="12"/>
    <col width="7.7109375" customWidth="1" style="19" min="13" max="13"/>
    <col width="7.85546875" customWidth="1" style="19" min="14" max="14"/>
    <col width="8" customWidth="1" style="19" min="15" max="15"/>
    <col width="6.85546875" customWidth="1" style="19" min="16" max="16"/>
    <col width="7.140625" customWidth="1" style="19" min="17" max="17"/>
    <col width="6.85546875" customWidth="1" style="19" min="18" max="18"/>
    <col width="10.140625" bestFit="1" customWidth="1" style="19" min="19" max="23"/>
    <col width="9.7109375" bestFit="1" customWidth="1" style="19" min="24" max="24"/>
  </cols>
  <sheetData>
    <row r="1">
      <c r="A1" t="inlineStr">
        <is>
          <t>Year</t>
        </is>
      </c>
      <c r="B1" t="inlineStr">
        <is>
          <t>All ages</t>
        </is>
      </c>
      <c r="C1" t="inlineStr">
        <is>
          <t>&lt; 1 year</t>
        </is>
      </c>
      <c r="D1" t="inlineStr">
        <is>
          <t>1-4 years</t>
        </is>
      </c>
      <c r="E1" t="inlineStr">
        <is>
          <t>5-9 years</t>
        </is>
      </c>
      <c r="F1" t="inlineStr">
        <is>
          <t>10-14 years</t>
        </is>
      </c>
      <c r="G1" t="inlineStr">
        <is>
          <t>15-19 years</t>
        </is>
      </c>
      <c r="H1" t="inlineStr">
        <is>
          <t>20-24 years</t>
        </is>
      </c>
      <c r="I1" t="inlineStr">
        <is>
          <t>25-29 years</t>
        </is>
      </c>
      <c r="J1" t="inlineStr">
        <is>
          <t>30-34 years</t>
        </is>
      </c>
      <c r="K1" t="inlineStr">
        <is>
          <t>35-39 years</t>
        </is>
      </c>
      <c r="L1" t="inlineStr">
        <is>
          <t>40-44 years</t>
        </is>
      </c>
      <c r="M1" t="inlineStr">
        <is>
          <t>45-49 years</t>
        </is>
      </c>
      <c r="N1" t="inlineStr">
        <is>
          <t>50-54 years</t>
        </is>
      </c>
      <c r="O1" t="inlineStr">
        <is>
          <t>55-59 years</t>
        </is>
      </c>
      <c r="P1" t="inlineStr">
        <is>
          <t>60-64 years</t>
        </is>
      </c>
      <c r="Q1" t="inlineStr">
        <is>
          <t>65-69 years</t>
        </is>
      </c>
      <c r="R1" t="inlineStr">
        <is>
          <t>70-74 years</t>
        </is>
      </c>
      <c r="S1" t="inlineStr">
        <is>
          <t>75-79 years</t>
        </is>
      </c>
      <c r="T1" t="inlineStr">
        <is>
          <t>80-84 years</t>
        </is>
      </c>
      <c r="U1" t="inlineStr">
        <is>
          <t>85-89 years</t>
        </is>
      </c>
      <c r="V1" t="inlineStr">
        <is>
          <t>90-94 years</t>
        </is>
      </c>
      <c r="W1" t="inlineStr">
        <is>
          <t>95-99 years</t>
        </is>
      </c>
      <c r="X1" t="inlineStr">
        <is>
          <t>100+ years</t>
        </is>
      </c>
    </row>
    <row r="2">
      <c r="A2" t="n">
        <v>1999</v>
      </c>
      <c r="B2" t="n">
        <v>24147779</v>
      </c>
      <c r="C2" t="n">
        <v>415838</v>
      </c>
      <c r="D2" t="n">
        <v>1706848</v>
      </c>
      <c r="E2" t="n">
        <v>2347141</v>
      </c>
      <c r="F2" t="n">
        <v>2217076</v>
      </c>
      <c r="G2" t="n">
        <v>2150130</v>
      </c>
      <c r="H2" t="n">
        <v>1917485</v>
      </c>
      <c r="I2" t="n">
        <v>1938128</v>
      </c>
      <c r="J2" t="n">
        <v>1909191</v>
      </c>
      <c r="K2" t="n">
        <v>1985842</v>
      </c>
      <c r="L2" t="n">
        <v>1831578</v>
      </c>
      <c r="M2" t="n">
        <v>1517551</v>
      </c>
      <c r="N2" t="n">
        <v>1181260</v>
      </c>
      <c r="O2" t="n">
        <v>849929</v>
      </c>
      <c r="P2" t="n">
        <v>672835</v>
      </c>
      <c r="Q2" t="n">
        <v>534581</v>
      </c>
      <c r="R2" t="n">
        <v>408134</v>
      </c>
      <c r="S2" t="n">
        <v>290264</v>
      </c>
      <c r="T2" t="n">
        <v>156761</v>
      </c>
      <c r="U2" t="n">
        <v>78023</v>
      </c>
      <c r="V2" t="n">
        <v>28254</v>
      </c>
      <c r="W2" t="n">
        <v>8682</v>
      </c>
      <c r="X2" t="n">
        <v>2248</v>
      </c>
    </row>
    <row r="3">
      <c r="A3" t="n">
        <v>2000</v>
      </c>
      <c r="B3" t="n">
        <v>24759401</v>
      </c>
      <c r="C3" t="n">
        <v>432273</v>
      </c>
      <c r="D3" t="n">
        <v>1718089</v>
      </c>
      <c r="E3" t="n">
        <v>2340105</v>
      </c>
      <c r="F3" t="n">
        <v>2291724</v>
      </c>
      <c r="G3" t="n">
        <v>2182158</v>
      </c>
      <c r="H3" t="n">
        <v>1988388</v>
      </c>
      <c r="I3" t="n">
        <v>1952004</v>
      </c>
      <c r="J3" t="n">
        <v>1949684</v>
      </c>
      <c r="K3" t="n">
        <v>2009744</v>
      </c>
      <c r="L3" t="n">
        <v>1891673</v>
      </c>
      <c r="M3" t="n">
        <v>1587396</v>
      </c>
      <c r="N3" t="n">
        <v>1274648</v>
      </c>
      <c r="O3" t="n">
        <v>890015</v>
      </c>
      <c r="P3" t="n">
        <v>701434</v>
      </c>
      <c r="Q3" t="n">
        <v>544703</v>
      </c>
      <c r="R3" t="n">
        <v>420854</v>
      </c>
      <c r="S3" t="n">
        <v>299476</v>
      </c>
      <c r="T3" t="n">
        <v>166551</v>
      </c>
      <c r="U3" t="n">
        <v>79643</v>
      </c>
      <c r="V3" t="n">
        <v>28592</v>
      </c>
      <c r="W3" t="n">
        <v>7943</v>
      </c>
      <c r="X3" t="n">
        <v>2304</v>
      </c>
    </row>
    <row r="4">
      <c r="A4" t="n">
        <v>2001</v>
      </c>
      <c r="B4" t="n">
        <v>25244454</v>
      </c>
      <c r="C4" t="n">
        <v>454886</v>
      </c>
      <c r="D4" t="n">
        <v>1718689</v>
      </c>
      <c r="E4" t="n">
        <v>2305759</v>
      </c>
      <c r="F4" t="n">
        <v>2347547</v>
      </c>
      <c r="G4" t="n">
        <v>2200830</v>
      </c>
      <c r="H4" t="n">
        <v>2073841</v>
      </c>
      <c r="I4" t="n">
        <v>1945460</v>
      </c>
      <c r="J4" t="n">
        <v>1992813</v>
      </c>
      <c r="K4" t="n">
        <v>2024558</v>
      </c>
      <c r="L4" t="n">
        <v>1933222</v>
      </c>
      <c r="M4" t="n">
        <v>1645159</v>
      </c>
      <c r="N4" t="n">
        <v>1359906</v>
      </c>
      <c r="O4" t="n">
        <v>923710</v>
      </c>
      <c r="P4" t="n">
        <v>719754</v>
      </c>
      <c r="Q4" t="n">
        <v>563787</v>
      </c>
      <c r="R4" t="n">
        <v>425634</v>
      </c>
      <c r="S4" t="n">
        <v>307683</v>
      </c>
      <c r="T4" t="n">
        <v>175636</v>
      </c>
      <c r="U4" t="n">
        <v>82747</v>
      </c>
      <c r="V4" t="n">
        <v>31948</v>
      </c>
      <c r="W4" t="n">
        <v>8522</v>
      </c>
      <c r="X4" t="n">
        <v>2363</v>
      </c>
    </row>
    <row r="5">
      <c r="A5" t="n">
        <v>2002</v>
      </c>
      <c r="B5" t="n">
        <v>25700821</v>
      </c>
      <c r="C5" t="n">
        <v>447565</v>
      </c>
      <c r="D5" t="n">
        <v>1747541</v>
      </c>
      <c r="E5" t="n">
        <v>2269919</v>
      </c>
      <c r="F5" t="n">
        <v>2395790</v>
      </c>
      <c r="G5" t="n">
        <v>2217575</v>
      </c>
      <c r="H5" t="n">
        <v>2144795</v>
      </c>
      <c r="I5" t="n">
        <v>1954732</v>
      </c>
      <c r="J5" t="n">
        <v>2042022</v>
      </c>
      <c r="K5" t="n">
        <v>2017369</v>
      </c>
      <c r="L5" t="n">
        <v>1962697</v>
      </c>
      <c r="M5" t="n">
        <v>1714674</v>
      </c>
      <c r="N5" t="n">
        <v>1405644</v>
      </c>
      <c r="O5" t="n">
        <v>992478</v>
      </c>
      <c r="P5" t="n">
        <v>742907</v>
      </c>
      <c r="Q5" t="n">
        <v>580428</v>
      </c>
      <c r="R5" t="n">
        <v>432981</v>
      </c>
      <c r="S5" t="n">
        <v>313667</v>
      </c>
      <c r="T5" t="n">
        <v>186269</v>
      </c>
      <c r="U5" t="n">
        <v>86111</v>
      </c>
      <c r="V5" t="n">
        <v>34190</v>
      </c>
      <c r="W5" t="n">
        <v>9105</v>
      </c>
      <c r="X5" t="n">
        <v>2362</v>
      </c>
    </row>
    <row r="6">
      <c r="A6" t="n">
        <v>2003</v>
      </c>
      <c r="B6" t="n">
        <v>26108621</v>
      </c>
      <c r="C6" t="n">
        <v>453900</v>
      </c>
      <c r="D6" t="n">
        <v>1767625</v>
      </c>
      <c r="E6" t="n">
        <v>2234586</v>
      </c>
      <c r="F6" t="n">
        <v>2426831</v>
      </c>
      <c r="G6" t="n">
        <v>2242514</v>
      </c>
      <c r="H6" t="n">
        <v>2193663</v>
      </c>
      <c r="I6" t="n">
        <v>1968751</v>
      </c>
      <c r="J6" t="n">
        <v>2066477</v>
      </c>
      <c r="K6" t="n">
        <v>2006564</v>
      </c>
      <c r="L6" t="n">
        <v>1990303</v>
      </c>
      <c r="M6" t="n">
        <v>1777586</v>
      </c>
      <c r="N6" t="n">
        <v>1453005</v>
      </c>
      <c r="O6" t="n">
        <v>1058387</v>
      </c>
      <c r="P6" t="n">
        <v>772748</v>
      </c>
      <c r="Q6" t="n">
        <v>597584</v>
      </c>
      <c r="R6" t="n">
        <v>444007</v>
      </c>
      <c r="S6" t="n">
        <v>319202</v>
      </c>
      <c r="T6" t="n">
        <v>196612</v>
      </c>
      <c r="U6" t="n">
        <v>89459</v>
      </c>
      <c r="V6" t="n">
        <v>36573</v>
      </c>
      <c r="W6" t="n">
        <v>9840</v>
      </c>
      <c r="X6" t="n">
        <v>2404</v>
      </c>
    </row>
    <row r="7">
      <c r="A7" t="n">
        <v>2004</v>
      </c>
      <c r="B7" t="n">
        <v>26566354</v>
      </c>
      <c r="C7" t="n">
        <v>465299</v>
      </c>
      <c r="D7" t="n">
        <v>1796588</v>
      </c>
      <c r="E7" t="n">
        <v>2206325</v>
      </c>
      <c r="F7" t="n">
        <v>2427282</v>
      </c>
      <c r="G7" t="n">
        <v>2288881</v>
      </c>
      <c r="H7" t="n">
        <v>2236581</v>
      </c>
      <c r="I7" t="n">
        <v>2024324</v>
      </c>
      <c r="J7" t="n">
        <v>2079769</v>
      </c>
      <c r="K7" t="n">
        <v>2001306</v>
      </c>
      <c r="L7" t="n">
        <v>2025076</v>
      </c>
      <c r="M7" t="n">
        <v>1828263</v>
      </c>
      <c r="N7" t="n">
        <v>1503300</v>
      </c>
      <c r="O7" t="n">
        <v>1133352</v>
      </c>
      <c r="P7" t="n">
        <v>803680</v>
      </c>
      <c r="Q7" t="n">
        <v>615036</v>
      </c>
      <c r="R7" t="n">
        <v>455019</v>
      </c>
      <c r="S7" t="n">
        <v>323856</v>
      </c>
      <c r="T7" t="n">
        <v>205596</v>
      </c>
      <c r="U7" t="n">
        <v>95065</v>
      </c>
      <c r="V7" t="n">
        <v>38831</v>
      </c>
      <c r="W7" t="n">
        <v>10389</v>
      </c>
      <c r="X7" t="n">
        <v>2536</v>
      </c>
    </row>
    <row r="8">
      <c r="A8" t="n">
        <v>2005</v>
      </c>
      <c r="B8" t="n">
        <v>27023357</v>
      </c>
      <c r="C8" t="n">
        <v>478287</v>
      </c>
      <c r="D8" t="n">
        <v>1829035</v>
      </c>
      <c r="E8" t="n">
        <v>2194409</v>
      </c>
      <c r="F8" t="n">
        <v>2395362</v>
      </c>
      <c r="G8" t="n">
        <v>2351198</v>
      </c>
      <c r="H8" t="n">
        <v>2256864</v>
      </c>
      <c r="I8" t="n">
        <v>2090753</v>
      </c>
      <c r="J8" t="n">
        <v>2069148</v>
      </c>
      <c r="K8" t="n">
        <v>2020969</v>
      </c>
      <c r="L8" t="n">
        <v>2037614</v>
      </c>
      <c r="M8" t="n">
        <v>1882627</v>
      </c>
      <c r="N8" t="n">
        <v>1553132</v>
      </c>
      <c r="O8" t="n">
        <v>1223487</v>
      </c>
      <c r="P8" t="n">
        <v>831751</v>
      </c>
      <c r="Q8" t="n">
        <v>634962</v>
      </c>
      <c r="R8" t="n">
        <v>469088</v>
      </c>
      <c r="S8" t="n">
        <v>332955</v>
      </c>
      <c r="T8" t="n">
        <v>212659</v>
      </c>
      <c r="U8" t="n">
        <v>103645</v>
      </c>
      <c r="V8" t="n">
        <v>40934</v>
      </c>
      <c r="W8" t="n">
        <v>11735</v>
      </c>
      <c r="X8" t="n">
        <v>2743</v>
      </c>
    </row>
    <row r="9">
      <c r="A9" t="n">
        <v>2006</v>
      </c>
      <c r="B9" t="n">
        <v>27505140</v>
      </c>
      <c r="C9" t="n">
        <v>491546</v>
      </c>
      <c r="D9" t="n">
        <v>1852501</v>
      </c>
      <c r="E9" t="n">
        <v>2215680</v>
      </c>
      <c r="F9" t="n">
        <v>2358688</v>
      </c>
      <c r="G9" t="n">
        <v>2405065</v>
      </c>
      <c r="H9" t="n">
        <v>2278696</v>
      </c>
      <c r="I9" t="n">
        <v>2171048</v>
      </c>
      <c r="J9" t="n">
        <v>2057194</v>
      </c>
      <c r="K9" t="n">
        <v>2060045</v>
      </c>
      <c r="L9" t="n">
        <v>2051050</v>
      </c>
      <c r="M9" t="n">
        <v>1921589</v>
      </c>
      <c r="N9" t="n">
        <v>1608196</v>
      </c>
      <c r="O9" t="n">
        <v>1304501</v>
      </c>
      <c r="P9" t="n">
        <v>863251</v>
      </c>
      <c r="Q9" t="n">
        <v>652454</v>
      </c>
      <c r="R9" t="n">
        <v>486957</v>
      </c>
      <c r="S9" t="n">
        <v>338247</v>
      </c>
      <c r="T9" t="n">
        <v>220329</v>
      </c>
      <c r="U9" t="n">
        <v>110088</v>
      </c>
      <c r="V9" t="n">
        <v>42437</v>
      </c>
      <c r="W9" t="n">
        <v>12814</v>
      </c>
      <c r="X9" t="n">
        <v>2764</v>
      </c>
    </row>
    <row r="10">
      <c r="A10" t="n">
        <v>2007</v>
      </c>
      <c r="B10" t="n">
        <v>30175127</v>
      </c>
      <c r="C10" t="n">
        <v>561113</v>
      </c>
      <c r="D10" t="n">
        <v>2075623</v>
      </c>
      <c r="E10" t="n">
        <v>2509026</v>
      </c>
      <c r="F10" t="n">
        <v>2646495</v>
      </c>
      <c r="G10" t="n">
        <v>2790130</v>
      </c>
      <c r="H10" t="n">
        <v>2495540</v>
      </c>
      <c r="I10" t="n">
        <v>2309375</v>
      </c>
      <c r="J10" t="n">
        <v>2128312</v>
      </c>
      <c r="K10" t="n">
        <v>2180720</v>
      </c>
      <c r="L10" t="n">
        <v>2142029</v>
      </c>
      <c r="M10" t="n">
        <v>2077253</v>
      </c>
      <c r="N10" t="n">
        <v>1810866</v>
      </c>
      <c r="O10" t="n">
        <v>1450524</v>
      </c>
      <c r="P10" t="n">
        <v>1003123</v>
      </c>
      <c r="Q10" t="n">
        <v>731241</v>
      </c>
      <c r="R10" t="n">
        <v>530503</v>
      </c>
      <c r="S10" t="n">
        <v>358981</v>
      </c>
      <c r="T10" t="n">
        <v>223071</v>
      </c>
      <c r="U10" t="n">
        <v>106879</v>
      </c>
      <c r="V10" t="n">
        <v>33645</v>
      </c>
      <c r="W10" t="n">
        <v>8825</v>
      </c>
      <c r="X10" t="n">
        <v>1853</v>
      </c>
    </row>
    <row r="11">
      <c r="A11" t="n">
        <v>2008</v>
      </c>
      <c r="B11" t="n">
        <v>30878819</v>
      </c>
      <c r="C11" t="n">
        <v>553075</v>
      </c>
      <c r="D11" t="n">
        <v>2162270</v>
      </c>
      <c r="E11" t="n">
        <v>2562170</v>
      </c>
      <c r="F11" t="n">
        <v>2646519</v>
      </c>
      <c r="G11" t="n">
        <v>2856684</v>
      </c>
      <c r="H11" t="n">
        <v>2539411</v>
      </c>
      <c r="I11" t="n">
        <v>2376905</v>
      </c>
      <c r="J11" t="n">
        <v>2156687</v>
      </c>
      <c r="K11" t="n">
        <v>2215397</v>
      </c>
      <c r="L11" t="n">
        <v>2141089</v>
      </c>
      <c r="M11" t="n">
        <v>2117648</v>
      </c>
      <c r="N11" t="n">
        <v>1890698</v>
      </c>
      <c r="O11" t="n">
        <v>1508638</v>
      </c>
      <c r="P11" t="n">
        <v>1076307</v>
      </c>
      <c r="Q11" t="n">
        <v>766780</v>
      </c>
      <c r="R11" t="n">
        <v>550110</v>
      </c>
      <c r="S11" t="n">
        <v>369380</v>
      </c>
      <c r="T11" t="n">
        <v>228812</v>
      </c>
      <c r="U11" t="n">
        <v>113657</v>
      </c>
      <c r="V11" t="n">
        <v>35571</v>
      </c>
      <c r="W11" t="n">
        <v>9185</v>
      </c>
      <c r="X11" t="n">
        <v>1826</v>
      </c>
    </row>
    <row r="12">
      <c r="A12" t="n">
        <v>2009</v>
      </c>
      <c r="B12" t="n">
        <v>31565164</v>
      </c>
      <c r="C12" t="n">
        <v>560922</v>
      </c>
      <c r="D12" t="n">
        <v>2210519</v>
      </c>
      <c r="E12" t="n">
        <v>2627616</v>
      </c>
      <c r="F12" t="n">
        <v>2658046</v>
      </c>
      <c r="G12" t="n">
        <v>2893116</v>
      </c>
      <c r="H12" t="n">
        <v>2602321</v>
      </c>
      <c r="I12" t="n">
        <v>2417931</v>
      </c>
      <c r="J12" t="n">
        <v>2217071</v>
      </c>
      <c r="K12" t="n">
        <v>2232453</v>
      </c>
      <c r="L12" t="n">
        <v>2139495</v>
      </c>
      <c r="M12" t="n">
        <v>2161918</v>
      </c>
      <c r="N12" t="n">
        <v>1957225</v>
      </c>
      <c r="O12" t="n">
        <v>1570320</v>
      </c>
      <c r="P12" t="n">
        <v>1159022</v>
      </c>
      <c r="Q12" t="n">
        <v>802859</v>
      </c>
      <c r="R12" t="n">
        <v>570306</v>
      </c>
      <c r="S12" t="n">
        <v>379679</v>
      </c>
      <c r="T12" t="n">
        <v>234312</v>
      </c>
      <c r="U12" t="n">
        <v>120063</v>
      </c>
      <c r="V12" t="n">
        <v>38381</v>
      </c>
      <c r="W12" t="n">
        <v>9769</v>
      </c>
      <c r="X12" t="n">
        <v>1820</v>
      </c>
    </row>
    <row r="13">
      <c r="A13" t="n">
        <v>2010</v>
      </c>
      <c r="B13" t="n">
        <v>32202157</v>
      </c>
      <c r="C13" t="n">
        <v>556783</v>
      </c>
      <c r="D13" t="n">
        <v>2252252</v>
      </c>
      <c r="E13" t="n">
        <v>2691750</v>
      </c>
      <c r="F13" t="n">
        <v>2683297</v>
      </c>
      <c r="G13" t="n">
        <v>2887392</v>
      </c>
      <c r="H13" t="n">
        <v>2679033</v>
      </c>
      <c r="I13" t="n">
        <v>2441919</v>
      </c>
      <c r="J13" t="n">
        <v>2291688</v>
      </c>
      <c r="K13" t="n">
        <v>2228082</v>
      </c>
      <c r="L13" t="n">
        <v>2164592</v>
      </c>
      <c r="M13" t="n">
        <v>2180791</v>
      </c>
      <c r="N13" t="n">
        <v>2023253</v>
      </c>
      <c r="O13" t="n">
        <v>1628947</v>
      </c>
      <c r="P13" t="n">
        <v>1253984</v>
      </c>
      <c r="Q13" t="n">
        <v>835018</v>
      </c>
      <c r="R13" t="n">
        <v>592470</v>
      </c>
      <c r="S13" t="n">
        <v>392531</v>
      </c>
      <c r="T13" t="n">
        <v>243068</v>
      </c>
      <c r="U13" t="n">
        <v>122089</v>
      </c>
      <c r="V13" t="n">
        <v>41483</v>
      </c>
      <c r="W13" t="n">
        <v>9932</v>
      </c>
      <c r="X13" t="n">
        <v>1803</v>
      </c>
    </row>
    <row r="14">
      <c r="A14" t="n">
        <v>2011</v>
      </c>
      <c r="B14" t="n">
        <v>30971465</v>
      </c>
      <c r="C14" t="n">
        <v>512739</v>
      </c>
      <c r="D14" t="n">
        <v>2037731</v>
      </c>
      <c r="E14" t="n">
        <v>2463314</v>
      </c>
      <c r="F14" t="n">
        <v>2492946</v>
      </c>
      <c r="G14" t="n">
        <v>2652695</v>
      </c>
      <c r="H14" t="n">
        <v>2662248</v>
      </c>
      <c r="I14" t="n">
        <v>2370192</v>
      </c>
      <c r="J14" t="n">
        <v>2240896</v>
      </c>
      <c r="K14" t="n">
        <v>2121264</v>
      </c>
      <c r="L14" t="n">
        <v>2117525</v>
      </c>
      <c r="M14" t="n">
        <v>2104134</v>
      </c>
      <c r="N14" t="n">
        <v>1983995</v>
      </c>
      <c r="O14" t="n">
        <v>1643681</v>
      </c>
      <c r="P14" t="n">
        <v>1291768</v>
      </c>
      <c r="Q14" t="n">
        <v>843542</v>
      </c>
      <c r="R14" t="n">
        <v>599676</v>
      </c>
      <c r="S14" t="n">
        <v>402616</v>
      </c>
      <c r="T14" t="n">
        <v>244464</v>
      </c>
      <c r="U14" t="n">
        <v>128303</v>
      </c>
      <c r="V14" t="n">
        <v>45379</v>
      </c>
      <c r="W14" t="n">
        <v>10474</v>
      </c>
      <c r="X14" t="n">
        <v>1883</v>
      </c>
    </row>
    <row r="15">
      <c r="A15" t="n">
        <v>2012</v>
      </c>
      <c r="B15" t="n">
        <v>31554789</v>
      </c>
      <c r="C15" t="n">
        <v>504200</v>
      </c>
      <c r="D15" t="n">
        <v>2040585</v>
      </c>
      <c r="E15" t="n">
        <v>2511873</v>
      </c>
      <c r="F15" t="n">
        <v>2501685</v>
      </c>
      <c r="G15" t="n">
        <v>2612843</v>
      </c>
      <c r="H15" t="n">
        <v>2781469</v>
      </c>
      <c r="I15" t="n">
        <v>2433155</v>
      </c>
      <c r="J15" t="n">
        <v>2311903</v>
      </c>
      <c r="K15" t="n">
        <v>2130777</v>
      </c>
      <c r="L15" t="n">
        <v>2160775</v>
      </c>
      <c r="M15" t="n">
        <v>2095955</v>
      </c>
      <c r="N15" t="n">
        <v>2009626</v>
      </c>
      <c r="O15" t="n">
        <v>1718103</v>
      </c>
      <c r="P15" t="n">
        <v>1335988</v>
      </c>
      <c r="Q15" t="n">
        <v>910942</v>
      </c>
      <c r="R15" t="n">
        <v>625203</v>
      </c>
      <c r="S15" t="n">
        <v>418800</v>
      </c>
      <c r="T15" t="n">
        <v>252812</v>
      </c>
      <c r="U15" t="n">
        <v>134857</v>
      </c>
      <c r="V15" t="n">
        <v>49930</v>
      </c>
      <c r="W15" t="n">
        <v>11286</v>
      </c>
      <c r="X15" t="n">
        <v>2022</v>
      </c>
    </row>
    <row r="16">
      <c r="A16" t="n">
        <v>2013</v>
      </c>
      <c r="B16" t="n">
        <v>32089759</v>
      </c>
      <c r="C16" t="n">
        <v>507457</v>
      </c>
      <c r="D16" t="n">
        <v>2034876</v>
      </c>
      <c r="E16" t="n">
        <v>2555443</v>
      </c>
      <c r="F16" t="n">
        <v>2505831</v>
      </c>
      <c r="G16" t="n">
        <v>2578249</v>
      </c>
      <c r="H16" t="n">
        <v>2854114</v>
      </c>
      <c r="I16" t="n">
        <v>2503222</v>
      </c>
      <c r="J16" t="n">
        <v>2374756</v>
      </c>
      <c r="K16" t="n">
        <v>2153720</v>
      </c>
      <c r="L16" t="n">
        <v>2179021</v>
      </c>
      <c r="M16" t="n">
        <v>2082962</v>
      </c>
      <c r="N16" t="n">
        <v>2039089</v>
      </c>
      <c r="O16" t="n">
        <v>1783351</v>
      </c>
      <c r="P16" t="n">
        <v>1386409</v>
      </c>
      <c r="Q16" t="n">
        <v>978579</v>
      </c>
      <c r="R16" t="n">
        <v>659294</v>
      </c>
      <c r="S16" t="n">
        <v>439139</v>
      </c>
      <c r="T16" t="n">
        <v>265186</v>
      </c>
      <c r="U16" t="n">
        <v>140281</v>
      </c>
      <c r="V16" t="n">
        <v>54398</v>
      </c>
      <c r="W16" t="n">
        <v>12205</v>
      </c>
      <c r="X16" t="n">
        <v>2177</v>
      </c>
    </row>
    <row r="17">
      <c r="A17" t="n">
        <v>2014</v>
      </c>
      <c r="B17" t="n">
        <v>32789545</v>
      </c>
      <c r="C17" t="n">
        <v>512894</v>
      </c>
      <c r="D17" t="n">
        <v>2048597</v>
      </c>
      <c r="E17" t="n">
        <v>2580414</v>
      </c>
      <c r="F17" t="n">
        <v>2524250</v>
      </c>
      <c r="G17" t="n">
        <v>2574585</v>
      </c>
      <c r="H17" t="n">
        <v>2914779</v>
      </c>
      <c r="I17" t="n">
        <v>2625801</v>
      </c>
      <c r="J17" t="n">
        <v>2437877</v>
      </c>
      <c r="K17" t="n">
        <v>2213247</v>
      </c>
      <c r="L17" t="n">
        <v>2199088</v>
      </c>
      <c r="M17" t="n">
        <v>2084813</v>
      </c>
      <c r="N17" t="n">
        <v>2075243</v>
      </c>
      <c r="O17" t="n">
        <v>1843978</v>
      </c>
      <c r="P17" t="n">
        <v>1444159</v>
      </c>
      <c r="Q17" t="n">
        <v>1051373</v>
      </c>
      <c r="R17" t="n">
        <v>694982</v>
      </c>
      <c r="S17" t="n">
        <v>462829</v>
      </c>
      <c r="T17" t="n">
        <v>278851</v>
      </c>
      <c r="U17" t="n">
        <v>146754</v>
      </c>
      <c r="V17" t="n">
        <v>59034</v>
      </c>
      <c r="W17" t="n">
        <v>13580</v>
      </c>
      <c r="X17" t="n">
        <v>2417</v>
      </c>
    </row>
    <row r="18">
      <c r="A18" t="n">
        <v>2015</v>
      </c>
      <c r="B18" t="n">
        <v>33435520</v>
      </c>
      <c r="C18" t="n">
        <v>515418</v>
      </c>
      <c r="D18" t="n">
        <v>2057491</v>
      </c>
      <c r="E18" t="n">
        <v>2602944</v>
      </c>
      <c r="F18" t="n">
        <v>2530958</v>
      </c>
      <c r="G18" t="n">
        <v>2594547</v>
      </c>
      <c r="H18" t="n">
        <v>2919535</v>
      </c>
      <c r="I18" t="n">
        <v>2761170</v>
      </c>
      <c r="J18" t="n">
        <v>2486341</v>
      </c>
      <c r="K18" t="n">
        <v>2288002</v>
      </c>
      <c r="L18" t="n">
        <v>2199898</v>
      </c>
      <c r="M18" t="n">
        <v>2110095</v>
      </c>
      <c r="N18" t="n">
        <v>2087804</v>
      </c>
      <c r="O18" t="n">
        <v>1901544</v>
      </c>
      <c r="P18" t="n">
        <v>1504453</v>
      </c>
      <c r="Q18" t="n">
        <v>1130546</v>
      </c>
      <c r="R18" t="n">
        <v>728521</v>
      </c>
      <c r="S18" t="n">
        <v>487382</v>
      </c>
      <c r="T18" t="n">
        <v>292112</v>
      </c>
      <c r="U18" t="n">
        <v>155301</v>
      </c>
      <c r="V18" t="n">
        <v>63317</v>
      </c>
      <c r="W18" t="n">
        <v>15457</v>
      </c>
      <c r="X18" t="n">
        <v>2684</v>
      </c>
    </row>
    <row r="19">
      <c r="A19" t="n">
        <v>2016</v>
      </c>
      <c r="B19" t="n">
        <v>33878185</v>
      </c>
      <c r="C19" t="n">
        <v>515189</v>
      </c>
      <c r="D19" t="n">
        <v>2072405</v>
      </c>
      <c r="E19" t="n">
        <v>2610194</v>
      </c>
      <c r="F19" t="n">
        <v>2541461</v>
      </c>
      <c r="G19" t="n">
        <v>2613376</v>
      </c>
      <c r="H19" t="n">
        <v>2873038</v>
      </c>
      <c r="I19" t="n">
        <v>2879284</v>
      </c>
      <c r="J19" t="n">
        <v>2534326</v>
      </c>
      <c r="K19" t="n">
        <v>2340237</v>
      </c>
      <c r="L19" t="n">
        <v>2176056</v>
      </c>
      <c r="M19" t="n">
        <v>2133748</v>
      </c>
      <c r="N19" t="n">
        <v>2082655</v>
      </c>
      <c r="O19" t="n">
        <v>1926264</v>
      </c>
      <c r="P19" t="n">
        <v>1560788</v>
      </c>
      <c r="Q19" t="n">
        <v>1196882</v>
      </c>
      <c r="R19" t="n">
        <v>758105</v>
      </c>
      <c r="S19" t="n">
        <v>506095</v>
      </c>
      <c r="T19" t="n">
        <v>307869</v>
      </c>
      <c r="U19" t="n">
        <v>162398</v>
      </c>
      <c r="V19" t="n">
        <v>67434</v>
      </c>
      <c r="W19" t="n">
        <v>17416</v>
      </c>
      <c r="X19" t="n">
        <v>2965</v>
      </c>
    </row>
    <row r="20">
      <c r="A20" t="n">
        <v>2017</v>
      </c>
      <c r="B20" t="n">
        <v>34534960</v>
      </c>
      <c r="C20" t="n">
        <v>509965</v>
      </c>
      <c r="D20" t="n">
        <v>2082553</v>
      </c>
      <c r="E20" t="n">
        <v>2607240</v>
      </c>
      <c r="F20" t="n">
        <v>2587287</v>
      </c>
      <c r="G20" t="n">
        <v>2625512</v>
      </c>
      <c r="H20" t="n">
        <v>2840985</v>
      </c>
      <c r="I20" t="n">
        <v>3012678</v>
      </c>
      <c r="J20" t="n">
        <v>2609277</v>
      </c>
      <c r="K20" t="n">
        <v>2423436</v>
      </c>
      <c r="L20" t="n">
        <v>2194351</v>
      </c>
      <c r="M20" t="n">
        <v>2183009</v>
      </c>
      <c r="N20" t="n">
        <v>2080564</v>
      </c>
      <c r="O20" t="n">
        <v>1955659</v>
      </c>
      <c r="P20" t="n">
        <v>1636213</v>
      </c>
      <c r="Q20" t="n">
        <v>1241848</v>
      </c>
      <c r="R20" t="n">
        <v>822060</v>
      </c>
      <c r="S20" t="n">
        <v>533172</v>
      </c>
      <c r="T20" t="n">
        <v>324898</v>
      </c>
      <c r="U20" t="n">
        <v>170016</v>
      </c>
      <c r="V20" t="n">
        <v>71399</v>
      </c>
      <c r="W20" t="n">
        <v>19545</v>
      </c>
      <c r="X20" t="n">
        <v>3293</v>
      </c>
    </row>
    <row r="21">
      <c r="A21" t="n">
        <v>2018</v>
      </c>
      <c r="B21" t="n">
        <v>34948050</v>
      </c>
      <c r="C21" t="n">
        <v>497765</v>
      </c>
      <c r="D21" t="n">
        <v>2078740</v>
      </c>
      <c r="E21" t="n">
        <v>2608295</v>
      </c>
      <c r="F21" t="n">
        <v>2629920</v>
      </c>
      <c r="G21" t="n">
        <v>2622171</v>
      </c>
      <c r="H21" t="n">
        <v>2797845</v>
      </c>
      <c r="I21" t="n">
        <v>3093302</v>
      </c>
      <c r="J21" t="n">
        <v>2683267</v>
      </c>
      <c r="K21" t="n">
        <v>2487212</v>
      </c>
      <c r="L21" t="n">
        <v>2206807</v>
      </c>
      <c r="M21" t="n">
        <v>2191397</v>
      </c>
      <c r="N21" t="n">
        <v>2056259</v>
      </c>
      <c r="O21" t="n">
        <v>1973971</v>
      </c>
      <c r="P21" t="n">
        <v>1687618</v>
      </c>
      <c r="Q21" t="n">
        <v>1277360</v>
      </c>
      <c r="R21" t="n">
        <v>876746</v>
      </c>
      <c r="S21" t="n">
        <v>559402</v>
      </c>
      <c r="T21" t="n">
        <v>340098</v>
      </c>
      <c r="U21" t="n">
        <v>179376</v>
      </c>
      <c r="V21" t="n">
        <v>75071</v>
      </c>
      <c r="W21" t="n">
        <v>21717</v>
      </c>
      <c r="X21" t="n">
        <v>3711</v>
      </c>
    </row>
    <row r="22">
      <c r="A22" t="n">
        <v>2019</v>
      </c>
      <c r="B22" t="n">
        <v>35241260</v>
      </c>
      <c r="C22" t="n">
        <v>483539</v>
      </c>
      <c r="D22" t="n">
        <v>2031629</v>
      </c>
      <c r="E22" t="n">
        <v>2596860</v>
      </c>
      <c r="F22" t="n">
        <v>2647325</v>
      </c>
      <c r="G22" t="n">
        <v>2617941</v>
      </c>
      <c r="H22" t="n">
        <v>2747747</v>
      </c>
      <c r="I22" t="n">
        <v>3105781</v>
      </c>
      <c r="J22" t="n">
        <v>2775343</v>
      </c>
      <c r="K22" t="n">
        <v>2529425</v>
      </c>
      <c r="L22" t="n">
        <v>2244043</v>
      </c>
      <c r="M22" t="n">
        <v>2193158</v>
      </c>
      <c r="N22" t="n">
        <v>2041674</v>
      </c>
      <c r="O22" t="n">
        <v>1994847</v>
      </c>
      <c r="P22" t="n">
        <v>1733342</v>
      </c>
      <c r="Q22" t="n">
        <v>1321256</v>
      </c>
      <c r="R22" t="n">
        <v>935758</v>
      </c>
      <c r="S22" t="n">
        <v>586121</v>
      </c>
      <c r="T22" t="n">
        <v>359649</v>
      </c>
      <c r="U22" t="n">
        <v>188689</v>
      </c>
      <c r="V22" t="n">
        <v>79144</v>
      </c>
      <c r="W22" t="n">
        <v>23745</v>
      </c>
      <c r="X22" t="n">
        <v>4244</v>
      </c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DS142"/>
  <sheetViews>
    <sheetView zoomScale="40" zoomScaleNormal="40" workbookViewId="0">
      <selection activeCell="AW71" sqref="A1:XFD1048576"/>
    </sheetView>
  </sheetViews>
  <sheetFormatPr baseColWidth="8" defaultColWidth="8.85546875" defaultRowHeight="15" outlineLevelCol="0"/>
  <cols>
    <col width="9.140625" customWidth="1" style="19" min="109" max="124"/>
  </cols>
  <sheetData>
    <row r="1" ht="78.75" customHeight="1" s="19">
      <c r="A1" s="52" t="inlineStr">
        <is>
          <t>AGE_AT_DEATH</t>
        </is>
      </c>
      <c r="B1" s="53" t="n">
        <v>1897</v>
      </c>
      <c r="C1" s="53" t="n">
        <v>1898</v>
      </c>
      <c r="D1" s="53" t="n">
        <v>1899</v>
      </c>
      <c r="E1" s="53" t="n">
        <v>1900</v>
      </c>
      <c r="F1" s="53" t="n">
        <v>1901</v>
      </c>
      <c r="G1" s="53" t="n">
        <v>1902</v>
      </c>
      <c r="H1" s="53" t="n">
        <v>1903</v>
      </c>
      <c r="I1" s="53" t="n">
        <v>1904</v>
      </c>
      <c r="J1" s="53" t="n">
        <v>1905</v>
      </c>
      <c r="K1" s="53" t="n">
        <v>1906</v>
      </c>
      <c r="L1" s="53" t="n">
        <v>1907</v>
      </c>
      <c r="M1" s="53" t="n">
        <v>1908</v>
      </c>
      <c r="N1" s="53" t="n">
        <v>1909</v>
      </c>
      <c r="O1" s="53" t="n">
        <v>1910</v>
      </c>
      <c r="P1" s="53" t="n">
        <v>1911</v>
      </c>
      <c r="Q1" s="53" t="n">
        <v>1912</v>
      </c>
      <c r="R1" s="53" t="n">
        <v>1913</v>
      </c>
      <c r="S1" s="53" t="n">
        <v>1914</v>
      </c>
      <c r="T1" s="53" t="n">
        <v>1915</v>
      </c>
      <c r="U1" s="53" t="n">
        <v>1916</v>
      </c>
      <c r="V1" s="53" t="n">
        <v>1917</v>
      </c>
      <c r="W1" s="53" t="n">
        <v>1918</v>
      </c>
      <c r="X1" s="53" t="n">
        <v>1919</v>
      </c>
      <c r="Y1" s="53" t="n">
        <v>1920</v>
      </c>
      <c r="Z1" s="53" t="n">
        <v>1921</v>
      </c>
      <c r="AA1" s="53" t="n">
        <v>1922</v>
      </c>
      <c r="AB1" s="53" t="n">
        <v>1923</v>
      </c>
      <c r="AC1" s="53" t="n">
        <v>1924</v>
      </c>
      <c r="AD1" s="53" t="n">
        <v>1925</v>
      </c>
      <c r="AE1" s="53" t="n">
        <v>1926</v>
      </c>
      <c r="AF1" s="53" t="n">
        <v>1927</v>
      </c>
      <c r="AG1" s="53" t="n">
        <v>1928</v>
      </c>
      <c r="AH1" s="53" t="n">
        <v>1929</v>
      </c>
      <c r="AI1" s="53" t="n">
        <v>1930</v>
      </c>
      <c r="AJ1" s="53" t="n">
        <v>1931</v>
      </c>
      <c r="AK1" s="53" t="n">
        <v>1932</v>
      </c>
      <c r="AL1" s="53" t="n">
        <v>1933</v>
      </c>
      <c r="AM1" s="53" t="n">
        <v>1934</v>
      </c>
      <c r="AN1" s="53" t="n">
        <v>1935</v>
      </c>
      <c r="AO1" s="53" t="n">
        <v>1936</v>
      </c>
      <c r="AP1" s="53" t="n">
        <v>1937</v>
      </c>
      <c r="AQ1" s="53" t="n">
        <v>1938</v>
      </c>
      <c r="AR1" s="53" t="n">
        <v>1939</v>
      </c>
      <c r="AS1" s="53" t="n">
        <v>1940</v>
      </c>
      <c r="AT1" s="53" t="n">
        <v>1941</v>
      </c>
      <c r="AU1" s="53" t="n">
        <v>1942</v>
      </c>
      <c r="AV1" s="53" t="n">
        <v>1943</v>
      </c>
      <c r="AW1" s="53" t="n">
        <v>1944</v>
      </c>
      <c r="AX1" s="53" t="n">
        <v>1945</v>
      </c>
      <c r="AY1" s="53" t="n">
        <v>1946</v>
      </c>
      <c r="AZ1" s="53" t="n">
        <v>1947</v>
      </c>
      <c r="BA1" s="53" t="n">
        <v>1948</v>
      </c>
      <c r="BB1" s="53" t="n">
        <v>1949</v>
      </c>
      <c r="BC1" s="53" t="n">
        <v>1950</v>
      </c>
      <c r="BD1" s="53" t="n">
        <v>1951</v>
      </c>
      <c r="BE1" s="53" t="n">
        <v>1952</v>
      </c>
      <c r="BF1" s="53" t="n">
        <v>1953</v>
      </c>
      <c r="BG1" s="53" t="n">
        <v>1954</v>
      </c>
      <c r="BH1" s="53" t="n">
        <v>1955</v>
      </c>
      <c r="BI1" s="53" t="n">
        <v>1956</v>
      </c>
      <c r="BJ1" s="53" t="n">
        <v>1957</v>
      </c>
      <c r="BK1" s="53" t="n">
        <v>1958</v>
      </c>
      <c r="BL1" s="53" t="n">
        <v>1959</v>
      </c>
      <c r="BM1" s="53" t="n">
        <v>1960</v>
      </c>
      <c r="BN1" s="53" t="n">
        <v>1961</v>
      </c>
      <c r="BO1" s="53" t="n">
        <v>1962</v>
      </c>
      <c r="BP1" s="53" t="n">
        <v>1963</v>
      </c>
      <c r="BQ1" s="53" t="n">
        <v>1964</v>
      </c>
      <c r="BR1" s="53" t="n">
        <v>1965</v>
      </c>
      <c r="BS1" s="53" t="n">
        <v>1966</v>
      </c>
      <c r="BT1" s="53" t="n">
        <v>1967</v>
      </c>
      <c r="BU1" s="53" t="n">
        <v>1968</v>
      </c>
      <c r="BV1" s="53" t="n">
        <v>1969</v>
      </c>
      <c r="BW1" s="53" t="n">
        <v>1970</v>
      </c>
      <c r="BX1" s="53" t="n">
        <v>1971</v>
      </c>
      <c r="BY1" s="53" t="n">
        <v>1972</v>
      </c>
      <c r="BZ1" s="53" t="n">
        <v>1973</v>
      </c>
      <c r="CA1" s="53" t="n">
        <v>1974</v>
      </c>
      <c r="CB1" s="53" t="n">
        <v>1975</v>
      </c>
      <c r="CC1" s="53" t="n">
        <v>1976</v>
      </c>
      <c r="CD1" s="53" t="n">
        <v>1977</v>
      </c>
      <c r="CE1" s="53" t="n">
        <v>1978</v>
      </c>
      <c r="CF1" s="53" t="n">
        <v>1979</v>
      </c>
      <c r="CG1" s="53" t="n">
        <v>1980</v>
      </c>
      <c r="CH1" s="53" t="n">
        <v>1981</v>
      </c>
      <c r="CI1" s="53" t="n">
        <v>1982</v>
      </c>
      <c r="CJ1" s="53" t="n">
        <v>1983</v>
      </c>
      <c r="CK1" s="53" t="n">
        <v>1984</v>
      </c>
      <c r="CL1" s="53" t="n">
        <v>1985</v>
      </c>
      <c r="CM1" s="53" t="n">
        <v>1986</v>
      </c>
      <c r="CN1" s="53" t="n">
        <v>1987</v>
      </c>
      <c r="CO1" s="53" t="n">
        <v>1988</v>
      </c>
      <c r="CP1" s="53" t="n">
        <v>1989</v>
      </c>
      <c r="CQ1" s="53" t="n">
        <v>1990</v>
      </c>
      <c r="CR1" s="53" t="n">
        <v>1991</v>
      </c>
      <c r="CS1" s="53" t="n">
        <v>1992</v>
      </c>
      <c r="CT1" s="53" t="n">
        <v>1993</v>
      </c>
      <c r="CU1" s="53" t="n">
        <v>1994</v>
      </c>
      <c r="CV1" s="53" t="n">
        <v>1995</v>
      </c>
      <c r="CW1" s="53" t="n">
        <v>1996</v>
      </c>
      <c r="CX1" s="53" t="n">
        <v>1997</v>
      </c>
      <c r="CY1" s="53" t="n">
        <v>1998</v>
      </c>
      <c r="CZ1" s="53" t="n">
        <v>1999</v>
      </c>
      <c r="DA1" s="53" t="n">
        <v>2000</v>
      </c>
      <c r="DB1" s="53" t="n">
        <v>2001</v>
      </c>
      <c r="DC1" s="53" t="n">
        <v>2002</v>
      </c>
      <c r="DD1" s="53" t="n">
        <v>2003</v>
      </c>
      <c r="DE1" s="53" t="n">
        <v>2004</v>
      </c>
      <c r="DF1" s="53" t="n">
        <v>2005</v>
      </c>
      <c r="DG1" s="53" t="n">
        <v>2006</v>
      </c>
      <c r="DH1" s="53" t="n">
        <v>2007</v>
      </c>
      <c r="DI1" s="53" t="n">
        <v>2008</v>
      </c>
      <c r="DJ1" s="53" t="n">
        <v>2009</v>
      </c>
      <c r="DK1" s="53" t="n">
        <v>2010</v>
      </c>
      <c r="DL1" s="53" t="n">
        <v>2011</v>
      </c>
      <c r="DM1" s="53" t="n">
        <v>2012</v>
      </c>
      <c r="DN1" s="53" t="n">
        <v>2013</v>
      </c>
      <c r="DO1" s="53" t="n">
        <v>2014</v>
      </c>
      <c r="DP1" s="53" t="n">
        <v>2015</v>
      </c>
      <c r="DQ1" s="53" t="n">
        <v>2016</v>
      </c>
      <c r="DR1" s="53" t="n">
        <v>2017</v>
      </c>
      <c r="DS1" s="53" t="n">
        <v>2018</v>
      </c>
    </row>
    <row r="2" ht="15.75" customHeight="1" s="19">
      <c r="A2" s="6" t="n">
        <v>0.5</v>
      </c>
      <c r="B2" s="7" t="inlineStr"/>
      <c r="C2" s="7" t="inlineStr"/>
      <c r="D2" s="7" t="inlineStr"/>
      <c r="E2" s="7" t="inlineStr"/>
      <c r="F2" s="7" t="inlineStr"/>
      <c r="G2" s="7" t="inlineStr"/>
      <c r="H2" s="7" t="inlineStr"/>
      <c r="I2" s="7" t="inlineStr"/>
      <c r="J2" s="7" t="inlineStr"/>
      <c r="K2" s="7" t="inlineStr"/>
      <c r="L2" s="7" t="inlineStr"/>
      <c r="M2" s="7" t="inlineStr"/>
      <c r="N2" s="7" t="inlineStr"/>
      <c r="O2" s="7" t="inlineStr"/>
      <c r="P2" s="7" t="inlineStr"/>
      <c r="Q2" s="7" t="inlineStr"/>
      <c r="R2" s="7" t="inlineStr"/>
      <c r="S2" s="7" t="inlineStr"/>
      <c r="T2" s="7" t="inlineStr"/>
      <c r="U2" s="7" t="inlineStr"/>
      <c r="V2" s="7" t="inlineStr"/>
      <c r="W2" s="7" t="inlineStr"/>
      <c r="X2" s="7" t="inlineStr"/>
      <c r="Y2" s="7" t="inlineStr"/>
      <c r="Z2" s="7" t="inlineStr"/>
      <c r="AA2" s="7" t="inlineStr"/>
      <c r="AB2" s="7" t="inlineStr"/>
      <c r="AC2" s="7" t="inlineStr"/>
      <c r="AD2" s="7" t="inlineStr"/>
      <c r="AE2" s="7" t="inlineStr"/>
      <c r="AF2" s="7" t="inlineStr"/>
      <c r="AG2" s="7" t="inlineStr"/>
      <c r="AH2" s="7" t="inlineStr"/>
      <c r="AI2" s="7" t="inlineStr"/>
      <c r="AJ2" s="7" t="inlineStr"/>
      <c r="AK2" s="7" t="inlineStr"/>
      <c r="AL2" s="7" t="inlineStr"/>
      <c r="AM2" s="7" t="inlineStr"/>
      <c r="AN2" s="7" t="inlineStr"/>
      <c r="AO2" s="7" t="inlineStr"/>
      <c r="AP2" s="7" t="inlineStr"/>
      <c r="AQ2" s="7" t="inlineStr"/>
      <c r="AR2" s="7" t="inlineStr"/>
      <c r="AS2" s="7" t="inlineStr"/>
      <c r="AT2" s="7" t="inlineStr"/>
      <c r="AU2" s="7" t="inlineStr"/>
      <c r="AV2" s="7" t="inlineStr"/>
      <c r="AW2" s="7" t="inlineStr"/>
      <c r="AX2" s="7" t="inlineStr"/>
      <c r="AY2" s="7" t="inlineStr"/>
      <c r="AZ2" s="7" t="inlineStr"/>
      <c r="BA2" s="7" t="inlineStr"/>
      <c r="BB2" s="7" t="inlineStr"/>
      <c r="BC2" s="7" t="inlineStr"/>
      <c r="BD2" s="7" t="inlineStr"/>
      <c r="BE2" s="7" t="inlineStr"/>
      <c r="BF2" s="7" t="inlineStr"/>
      <c r="BG2" s="7" t="inlineStr"/>
      <c r="BH2" s="7" t="inlineStr"/>
      <c r="BI2" s="7" t="inlineStr"/>
      <c r="BJ2" s="7" t="inlineStr"/>
      <c r="BK2" s="7" t="inlineStr"/>
      <c r="BL2" s="7" t="inlineStr"/>
      <c r="BM2" s="7" t="inlineStr"/>
      <c r="BN2" s="7" t="inlineStr"/>
      <c r="BO2" s="7" t="inlineStr"/>
      <c r="BP2" s="7" t="inlineStr"/>
      <c r="BQ2" s="7" t="inlineStr"/>
      <c r="BR2" s="7" t="inlineStr"/>
      <c r="BS2" s="7" t="inlineStr"/>
      <c r="BT2" s="7" t="inlineStr"/>
      <c r="BU2" s="7" t="inlineStr"/>
      <c r="BV2" s="7" t="inlineStr"/>
      <c r="BW2" s="7" t="inlineStr"/>
      <c r="BX2" s="7" t="inlineStr"/>
      <c r="BY2" s="7" t="inlineStr"/>
      <c r="BZ2" s="7" t="inlineStr"/>
      <c r="CA2" s="7" t="inlineStr"/>
      <c r="CB2" s="7" t="inlineStr"/>
      <c r="CC2" s="7" t="inlineStr"/>
      <c r="CD2" s="7" t="inlineStr"/>
      <c r="CE2" s="7" t="inlineStr"/>
      <c r="CF2" s="7" t="inlineStr"/>
      <c r="CG2" s="7" t="inlineStr"/>
      <c r="CH2" s="7" t="inlineStr"/>
      <c r="CI2" s="7" t="inlineStr"/>
      <c r="CJ2" s="7" t="inlineStr"/>
      <c r="CK2" s="7" t="inlineStr"/>
      <c r="CL2" s="7" t="inlineStr"/>
      <c r="CM2" s="7" t="inlineStr"/>
      <c r="CN2" s="7" t="inlineStr"/>
      <c r="CO2" s="7" t="inlineStr"/>
      <c r="CP2" s="7" t="inlineStr"/>
      <c r="CQ2" s="7" t="inlineStr"/>
      <c r="CR2" s="7" t="inlineStr"/>
      <c r="CS2" s="7" t="inlineStr"/>
      <c r="CT2" s="7" t="inlineStr"/>
      <c r="CU2" s="7" t="inlineStr"/>
      <c r="CV2" s="7" t="inlineStr"/>
      <c r="CW2" s="7" t="inlineStr"/>
      <c r="CX2" s="7" t="inlineStr"/>
      <c r="CY2" s="7" t="n">
        <v>0</v>
      </c>
      <c r="CZ2" s="7" t="n">
        <v>0</v>
      </c>
      <c r="DA2" s="7" t="n">
        <v>0</v>
      </c>
      <c r="DB2" s="7" t="n">
        <v>0</v>
      </c>
      <c r="DC2" s="3" t="n">
        <v>0</v>
      </c>
      <c r="DD2" s="3" t="n">
        <v>0</v>
      </c>
      <c r="DE2" s="3" t="n">
        <v>0</v>
      </c>
      <c r="DF2" s="3" t="n">
        <v>0</v>
      </c>
      <c r="DG2" s="3" t="n">
        <v>0</v>
      </c>
      <c r="DH2" s="3" t="n">
        <v>0</v>
      </c>
      <c r="DI2" s="3" t="n">
        <v>0</v>
      </c>
      <c r="DJ2" s="3" t="n">
        <v>0</v>
      </c>
      <c r="DK2" s="3" t="n">
        <v>0</v>
      </c>
      <c r="DL2" s="3" t="n">
        <v>0</v>
      </c>
      <c r="DM2" s="3" t="n">
        <v>0</v>
      </c>
      <c r="DN2" s="3" t="n">
        <v>0</v>
      </c>
      <c r="DO2" t="n">
        <v>0</v>
      </c>
      <c r="DP2" t="n">
        <v>0</v>
      </c>
      <c r="DQ2" t="n">
        <v>0</v>
      </c>
      <c r="DR2" t="n">
        <v>0</v>
      </c>
      <c r="DS2" t="n">
        <v>0</v>
      </c>
    </row>
    <row r="3" ht="15.75" customHeight="1" s="19">
      <c r="A3" s="5" t="n">
        <v>3</v>
      </c>
      <c r="B3" s="7" t="inlineStr"/>
      <c r="C3" s="7" t="inlineStr"/>
      <c r="D3" s="7" t="inlineStr"/>
      <c r="E3" s="7" t="inlineStr"/>
      <c r="F3" s="7" t="inlineStr"/>
      <c r="G3" s="7" t="inlineStr"/>
      <c r="H3" s="7" t="inlineStr"/>
      <c r="I3" s="7" t="inlineStr"/>
      <c r="J3" s="7" t="inlineStr"/>
      <c r="K3" s="7" t="inlineStr"/>
      <c r="L3" s="7" t="inlineStr"/>
      <c r="M3" s="7" t="inlineStr"/>
      <c r="N3" s="7" t="inlineStr"/>
      <c r="O3" s="7" t="inlineStr"/>
      <c r="P3" s="7" t="inlineStr"/>
      <c r="Q3" s="7" t="inlineStr"/>
      <c r="R3" s="7" t="inlineStr"/>
      <c r="S3" s="7" t="inlineStr"/>
      <c r="T3" s="7" t="inlineStr"/>
      <c r="U3" s="7" t="inlineStr"/>
      <c r="V3" s="7" t="inlineStr"/>
      <c r="W3" s="7" t="inlineStr"/>
      <c r="X3" s="7" t="inlineStr"/>
      <c r="Y3" s="7" t="inlineStr"/>
      <c r="Z3" s="7" t="inlineStr"/>
      <c r="AA3" s="7" t="inlineStr"/>
      <c r="AB3" s="7" t="inlineStr"/>
      <c r="AC3" s="7" t="inlineStr"/>
      <c r="AD3" s="7" t="inlineStr"/>
      <c r="AE3" s="7" t="inlineStr"/>
      <c r="AF3" s="7" t="inlineStr"/>
      <c r="AG3" s="7" t="inlineStr"/>
      <c r="AH3" s="7" t="inlineStr"/>
      <c r="AI3" s="7" t="inlineStr"/>
      <c r="AJ3" s="7" t="inlineStr"/>
      <c r="AK3" s="7" t="inlineStr"/>
      <c r="AL3" s="7" t="inlineStr"/>
      <c r="AM3" s="7" t="inlineStr"/>
      <c r="AN3" s="7" t="inlineStr"/>
      <c r="AO3" s="7" t="inlineStr"/>
      <c r="AP3" s="7" t="inlineStr"/>
      <c r="AQ3" s="7" t="inlineStr"/>
      <c r="AR3" s="7" t="inlineStr"/>
      <c r="AS3" s="7" t="inlineStr"/>
      <c r="AT3" s="7" t="inlineStr"/>
      <c r="AU3" s="7" t="inlineStr"/>
      <c r="AV3" s="7" t="inlineStr"/>
      <c r="AW3" s="7" t="inlineStr"/>
      <c r="AX3" s="7" t="inlineStr"/>
      <c r="AY3" s="7" t="inlineStr"/>
      <c r="AZ3" s="7" t="inlineStr"/>
      <c r="BA3" s="7" t="inlineStr"/>
      <c r="BB3" s="7" t="inlineStr"/>
      <c r="BC3" s="7" t="inlineStr"/>
      <c r="BD3" s="7" t="inlineStr"/>
      <c r="BE3" s="7" t="inlineStr"/>
      <c r="BF3" s="7" t="inlineStr"/>
      <c r="BG3" s="7" t="inlineStr"/>
      <c r="BH3" s="7" t="inlineStr"/>
      <c r="BI3" s="7" t="inlineStr"/>
      <c r="BJ3" s="7" t="inlineStr"/>
      <c r="BK3" s="7" t="inlineStr"/>
      <c r="BL3" s="7" t="inlineStr"/>
      <c r="BM3" s="7" t="inlineStr"/>
      <c r="BN3" s="7" t="inlineStr"/>
      <c r="BO3" s="7" t="inlineStr"/>
      <c r="BP3" s="7" t="inlineStr"/>
      <c r="BQ3" s="7" t="inlineStr"/>
      <c r="BR3" s="7" t="inlineStr"/>
      <c r="BS3" s="7" t="inlineStr"/>
      <c r="BT3" s="7" t="inlineStr"/>
      <c r="BU3" s="7" t="inlineStr"/>
      <c r="BV3" s="7" t="inlineStr"/>
      <c r="BW3" s="7" t="inlineStr"/>
      <c r="BX3" s="7" t="inlineStr"/>
      <c r="BY3" s="7" t="inlineStr"/>
      <c r="BZ3" s="7" t="inlineStr"/>
      <c r="CA3" s="7" t="inlineStr"/>
      <c r="CB3" s="7" t="inlineStr"/>
      <c r="CC3" s="7" t="inlineStr"/>
      <c r="CD3" s="7" t="inlineStr"/>
      <c r="CE3" s="7" t="inlineStr"/>
      <c r="CF3" s="7" t="inlineStr"/>
      <c r="CG3" s="7" t="inlineStr"/>
      <c r="CH3" s="7" t="inlineStr"/>
      <c r="CI3" s="7" t="inlineStr"/>
      <c r="CJ3" s="7" t="inlineStr"/>
      <c r="CK3" s="7" t="inlineStr"/>
      <c r="CL3" s="7" t="inlineStr"/>
      <c r="CM3" s="7" t="inlineStr"/>
      <c r="CN3" s="7" t="inlineStr"/>
      <c r="CO3" s="7" t="inlineStr"/>
      <c r="CP3" s="7" t="inlineStr"/>
      <c r="CQ3" s="7" t="inlineStr"/>
      <c r="CR3" s="7" t="inlineStr"/>
      <c r="CS3" s="7" t="inlineStr"/>
      <c r="CT3" s="7" t="inlineStr"/>
      <c r="CU3" s="7" t="inlineStr"/>
      <c r="CV3" s="7" t="inlineStr"/>
      <c r="CW3" s="7" t="n">
        <v>0</v>
      </c>
      <c r="CX3" s="3" t="n">
        <v>0</v>
      </c>
      <c r="CY3" s="3" t="n">
        <v>0</v>
      </c>
      <c r="CZ3" s="3" t="n">
        <v>0</v>
      </c>
      <c r="DA3" s="3" t="n">
        <v>0</v>
      </c>
      <c r="DB3" s="3" t="n">
        <v>0</v>
      </c>
      <c r="DC3" s="3" t="n">
        <v>0</v>
      </c>
      <c r="DD3" s="3" t="n">
        <v>0</v>
      </c>
      <c r="DE3" s="3" t="n">
        <v>0</v>
      </c>
      <c r="DF3" s="3" t="n">
        <v>0</v>
      </c>
      <c r="DG3" s="3" t="n">
        <v>0</v>
      </c>
      <c r="DH3" s="3" t="n">
        <v>0</v>
      </c>
      <c r="DI3" s="3" t="n">
        <v>0</v>
      </c>
      <c r="DJ3" s="3" t="n">
        <v>0</v>
      </c>
      <c r="DK3" s="3" t="n">
        <v>0</v>
      </c>
      <c r="DL3" s="3" t="n">
        <v>0</v>
      </c>
      <c r="DM3" s="3" t="n">
        <v>0</v>
      </c>
      <c r="DN3" s="7" t="n">
        <v>0</v>
      </c>
      <c r="DO3" t="n">
        <v>0</v>
      </c>
      <c r="DP3" t="n">
        <v>0</v>
      </c>
      <c r="DQ3" t="n">
        <v>0</v>
      </c>
    </row>
    <row r="4" ht="15.75" customHeight="1" s="19">
      <c r="A4" s="5" t="n">
        <v>7.5</v>
      </c>
      <c r="B4" s="7" t="inlineStr"/>
      <c r="C4" s="7" t="inlineStr"/>
      <c r="D4" s="7" t="inlineStr"/>
      <c r="E4" s="7" t="inlineStr"/>
      <c r="F4" s="7" t="inlineStr"/>
      <c r="G4" s="7" t="inlineStr"/>
      <c r="H4" s="7" t="inlineStr"/>
      <c r="I4" s="7" t="inlineStr"/>
      <c r="J4" s="7" t="inlineStr"/>
      <c r="K4" s="7" t="inlineStr"/>
      <c r="L4" s="7" t="inlineStr"/>
      <c r="M4" s="7" t="inlineStr"/>
      <c r="N4" s="7" t="inlineStr"/>
      <c r="O4" s="7" t="inlineStr"/>
      <c r="P4" s="7" t="inlineStr"/>
      <c r="Q4" s="7" t="inlineStr"/>
      <c r="R4" s="7" t="inlineStr"/>
      <c r="S4" s="7" t="inlineStr"/>
      <c r="T4" s="7" t="inlineStr"/>
      <c r="U4" s="7" t="inlineStr"/>
      <c r="V4" s="7" t="inlineStr"/>
      <c r="W4" s="7" t="inlineStr"/>
      <c r="X4" s="7" t="inlineStr"/>
      <c r="Y4" s="7" t="inlineStr"/>
      <c r="Z4" s="7" t="inlineStr"/>
      <c r="AA4" s="7" t="inlineStr"/>
      <c r="AB4" s="7" t="inlineStr"/>
      <c r="AC4" s="7" t="inlineStr"/>
      <c r="AD4" s="7" t="inlineStr"/>
      <c r="AE4" s="7" t="inlineStr"/>
      <c r="AF4" s="7" t="inlineStr"/>
      <c r="AG4" s="7" t="inlineStr"/>
      <c r="AH4" s="7" t="inlineStr"/>
      <c r="AI4" s="7" t="inlineStr"/>
      <c r="AJ4" s="7" t="inlineStr"/>
      <c r="AK4" s="7" t="inlineStr"/>
      <c r="AL4" s="7" t="inlineStr"/>
      <c r="AM4" s="7" t="inlineStr"/>
      <c r="AN4" s="7" t="inlineStr"/>
      <c r="AO4" s="7" t="inlineStr"/>
      <c r="AP4" s="7" t="inlineStr"/>
      <c r="AQ4" s="7" t="inlineStr"/>
      <c r="AR4" s="7" t="inlineStr"/>
      <c r="AS4" s="7" t="inlineStr"/>
      <c r="AT4" s="7" t="inlineStr"/>
      <c r="AU4" s="7" t="inlineStr"/>
      <c r="AV4" s="7" t="inlineStr"/>
      <c r="AW4" s="7" t="inlineStr"/>
      <c r="AX4" s="7" t="inlineStr"/>
      <c r="AY4" s="7" t="inlineStr"/>
      <c r="AZ4" s="7" t="inlineStr"/>
      <c r="BA4" s="7" t="inlineStr"/>
      <c r="BB4" s="7" t="inlineStr"/>
      <c r="BC4" s="7" t="inlineStr"/>
      <c r="BD4" s="7" t="inlineStr"/>
      <c r="BE4" s="7" t="inlineStr"/>
      <c r="BF4" s="7" t="inlineStr"/>
      <c r="BG4" s="7" t="inlineStr"/>
      <c r="BH4" s="7" t="inlineStr"/>
      <c r="BI4" s="7" t="inlineStr"/>
      <c r="BJ4" s="7" t="inlineStr"/>
      <c r="BK4" s="7" t="inlineStr"/>
      <c r="BL4" s="7" t="inlineStr"/>
      <c r="BM4" s="7" t="inlineStr"/>
      <c r="BN4" s="7" t="inlineStr"/>
      <c r="BO4" s="7" t="inlineStr"/>
      <c r="BP4" s="7" t="inlineStr"/>
      <c r="BQ4" s="7" t="inlineStr"/>
      <c r="BR4" s="7" t="inlineStr"/>
      <c r="BS4" s="7" t="inlineStr"/>
      <c r="BT4" s="7" t="inlineStr"/>
      <c r="BU4" s="7" t="inlineStr"/>
      <c r="BV4" s="7" t="inlineStr"/>
      <c r="BW4" s="7" t="inlineStr"/>
      <c r="BX4" s="7" t="inlineStr"/>
      <c r="BY4" s="7" t="inlineStr"/>
      <c r="BZ4" s="7" t="inlineStr"/>
      <c r="CA4" s="7" t="inlineStr"/>
      <c r="CB4" s="7" t="inlineStr"/>
      <c r="CC4" s="7" t="inlineStr"/>
      <c r="CD4" s="7" t="inlineStr"/>
      <c r="CE4" s="7" t="inlineStr"/>
      <c r="CF4" s="7" t="inlineStr"/>
      <c r="CG4" s="7" t="inlineStr"/>
      <c r="CH4" s="7" t="inlineStr"/>
      <c r="CI4" s="7" t="inlineStr"/>
      <c r="CJ4" s="7" t="inlineStr"/>
      <c r="CK4" s="7" t="inlineStr"/>
      <c r="CL4" s="7" t="inlineStr"/>
      <c r="CM4" s="7" t="inlineStr"/>
      <c r="CN4" s="7" t="inlineStr"/>
      <c r="CO4" s="7" t="inlineStr"/>
      <c r="CP4" s="7" t="inlineStr"/>
      <c r="CQ4" s="7" t="inlineStr"/>
      <c r="CR4" s="7" t="inlineStr"/>
      <c r="CS4" s="3" t="n">
        <v>0</v>
      </c>
      <c r="CT4" s="3" t="n">
        <v>0</v>
      </c>
      <c r="CU4" s="3" t="n">
        <v>0</v>
      </c>
      <c r="CV4" s="3" t="n">
        <v>0</v>
      </c>
      <c r="CW4" s="3" t="n">
        <v>0</v>
      </c>
      <c r="CX4" s="3" t="n">
        <v>0</v>
      </c>
      <c r="CY4" s="3" t="n">
        <v>0</v>
      </c>
      <c r="CZ4" s="3" t="n">
        <v>0</v>
      </c>
      <c r="DA4" s="3" t="n">
        <v>0</v>
      </c>
      <c r="DB4" s="3" t="n">
        <v>0</v>
      </c>
      <c r="DC4" s="3" t="n">
        <v>0</v>
      </c>
      <c r="DD4" s="3" t="n">
        <v>0</v>
      </c>
      <c r="DE4" s="3" t="n">
        <v>0</v>
      </c>
      <c r="DF4" s="3" t="n">
        <v>0</v>
      </c>
      <c r="DG4" s="3" t="n">
        <v>0</v>
      </c>
      <c r="DH4" s="3" t="n">
        <v>0</v>
      </c>
      <c r="DI4" s="7" t="n">
        <v>0</v>
      </c>
      <c r="DJ4" s="7" t="n">
        <v>0</v>
      </c>
      <c r="DK4" s="7" t="n">
        <v>0</v>
      </c>
      <c r="DL4" s="7" t="n">
        <v>0</v>
      </c>
      <c r="DM4" s="7" t="n">
        <v>0</v>
      </c>
      <c r="DN4" s="7" t="inlineStr"/>
    </row>
    <row r="5" ht="15.75" customHeight="1" s="19">
      <c r="A5" s="5" t="n">
        <v>12.5</v>
      </c>
      <c r="B5" s="7" t="inlineStr"/>
      <c r="C5" s="7" t="inlineStr"/>
      <c r="D5" s="7" t="inlineStr"/>
      <c r="E5" s="7" t="inlineStr"/>
      <c r="F5" s="7" t="inlineStr"/>
      <c r="G5" s="7" t="inlineStr"/>
      <c r="H5" s="7" t="inlineStr"/>
      <c r="I5" s="7" t="inlineStr"/>
      <c r="J5" s="7" t="inlineStr"/>
      <c r="K5" s="7" t="inlineStr"/>
      <c r="L5" s="7" t="inlineStr"/>
      <c r="M5" s="7" t="inlineStr"/>
      <c r="N5" s="7" t="inlineStr"/>
      <c r="O5" s="7" t="inlineStr"/>
      <c r="P5" s="7" t="inlineStr"/>
      <c r="Q5" s="7" t="inlineStr"/>
      <c r="R5" s="7" t="inlineStr"/>
      <c r="S5" s="7" t="inlineStr"/>
      <c r="T5" s="7" t="inlineStr"/>
      <c r="U5" s="7" t="inlineStr"/>
      <c r="V5" s="7" t="inlineStr"/>
      <c r="W5" s="7" t="inlineStr"/>
      <c r="X5" s="7" t="inlineStr"/>
      <c r="Y5" s="7" t="inlineStr"/>
      <c r="Z5" s="7" t="inlineStr"/>
      <c r="AA5" s="7" t="inlineStr"/>
      <c r="AB5" s="7" t="inlineStr"/>
      <c r="AC5" s="7" t="inlineStr"/>
      <c r="AD5" s="7" t="inlineStr"/>
      <c r="AE5" s="7" t="inlineStr"/>
      <c r="AF5" s="7" t="inlineStr"/>
      <c r="AG5" s="7" t="inlineStr"/>
      <c r="AH5" s="7" t="inlineStr"/>
      <c r="AI5" s="7" t="inlineStr"/>
      <c r="AJ5" s="7" t="inlineStr"/>
      <c r="AK5" s="7" t="inlineStr"/>
      <c r="AL5" s="7" t="inlineStr"/>
      <c r="AM5" s="7" t="inlineStr"/>
      <c r="AN5" s="7" t="inlineStr"/>
      <c r="AO5" s="7" t="inlineStr"/>
      <c r="AP5" s="7" t="inlineStr"/>
      <c r="AQ5" s="7" t="inlineStr"/>
      <c r="AR5" s="7" t="inlineStr"/>
      <c r="AS5" s="7" t="inlineStr"/>
      <c r="AT5" s="7" t="inlineStr"/>
      <c r="AU5" s="7" t="inlineStr"/>
      <c r="AV5" s="7" t="inlineStr"/>
      <c r="AW5" s="7" t="inlineStr"/>
      <c r="AX5" s="7" t="inlineStr"/>
      <c r="AY5" s="7" t="inlineStr"/>
      <c r="AZ5" s="7" t="inlineStr"/>
      <c r="BA5" s="7" t="inlineStr"/>
      <c r="BB5" s="7" t="inlineStr"/>
      <c r="BC5" s="7" t="inlineStr"/>
      <c r="BD5" s="7" t="inlineStr"/>
      <c r="BE5" s="7" t="inlineStr"/>
      <c r="BF5" s="7" t="inlineStr"/>
      <c r="BG5" s="7" t="inlineStr"/>
      <c r="BH5" s="7" t="inlineStr"/>
      <c r="BI5" s="7" t="inlineStr"/>
      <c r="BJ5" s="7" t="inlineStr"/>
      <c r="BK5" s="7" t="inlineStr"/>
      <c r="BL5" s="7" t="inlineStr"/>
      <c r="BM5" s="7" t="inlineStr"/>
      <c r="BN5" s="7" t="inlineStr"/>
      <c r="BO5" s="7" t="inlineStr"/>
      <c r="BP5" s="7" t="inlineStr"/>
      <c r="BQ5" s="7" t="inlineStr"/>
      <c r="BR5" s="7" t="inlineStr"/>
      <c r="BS5" s="7" t="inlineStr"/>
      <c r="BT5" s="7" t="inlineStr"/>
      <c r="BU5" s="7" t="inlineStr"/>
      <c r="BV5" s="7" t="inlineStr"/>
      <c r="BW5" s="7" t="inlineStr"/>
      <c r="BX5" s="7" t="inlineStr"/>
      <c r="BY5" s="7" t="inlineStr"/>
      <c r="BZ5" s="7" t="inlineStr"/>
      <c r="CA5" s="7" t="inlineStr"/>
      <c r="CB5" s="7" t="inlineStr"/>
      <c r="CC5" s="7" t="inlineStr"/>
      <c r="CD5" s="7" t="inlineStr"/>
      <c r="CE5" s="7" t="inlineStr"/>
      <c r="CF5" s="7" t="inlineStr"/>
      <c r="CG5" s="7" t="inlineStr"/>
      <c r="CH5" s="7" t="inlineStr"/>
      <c r="CI5" s="7" t="inlineStr"/>
      <c r="CJ5" s="7" t="inlineStr"/>
      <c r="CK5" s="7" t="inlineStr"/>
      <c r="CL5" s="7" t="inlineStr"/>
      <c r="CM5" s="7" t="inlineStr"/>
      <c r="CN5" s="3" t="n">
        <v>0</v>
      </c>
      <c r="CO5" s="3" t="n">
        <v>0</v>
      </c>
      <c r="CP5" s="3" t="n">
        <v>0</v>
      </c>
      <c r="CQ5" s="3" t="n">
        <v>0</v>
      </c>
      <c r="CR5" s="3" t="n">
        <v>0</v>
      </c>
      <c r="CS5" s="3" t="n">
        <v>0</v>
      </c>
      <c r="CT5" s="3" t="n">
        <v>0</v>
      </c>
      <c r="CU5" s="3" t="n">
        <v>0</v>
      </c>
      <c r="CV5" s="3" t="n">
        <v>0</v>
      </c>
      <c r="CW5" s="3" t="n">
        <v>0</v>
      </c>
      <c r="CX5" s="3" t="n">
        <v>0</v>
      </c>
      <c r="CY5" s="3" t="n">
        <v>0</v>
      </c>
      <c r="CZ5" s="3" t="n">
        <v>0</v>
      </c>
      <c r="DA5" s="3" t="n">
        <v>0</v>
      </c>
      <c r="DB5" s="3" t="n">
        <v>0</v>
      </c>
      <c r="DC5" s="3" t="n">
        <v>0</v>
      </c>
      <c r="DD5" s="7" t="n">
        <v>0</v>
      </c>
      <c r="DE5" s="7" t="n">
        <v>0</v>
      </c>
      <c r="DF5" s="7" t="n">
        <v>0</v>
      </c>
      <c r="DG5" s="7" t="n">
        <v>0</v>
      </c>
      <c r="DH5" s="7" t="n">
        <v>0</v>
      </c>
      <c r="DI5" s="7" t="inlineStr"/>
      <c r="DJ5" s="7" t="inlineStr"/>
      <c r="DK5" s="7" t="inlineStr"/>
      <c r="DL5" s="7" t="inlineStr"/>
      <c r="DM5" s="7" t="inlineStr"/>
      <c r="DN5" s="7" t="inlineStr"/>
    </row>
    <row r="6" ht="15.75" customHeight="1" s="19">
      <c r="A6" s="5" t="n">
        <v>17.5</v>
      </c>
      <c r="B6" s="7" t="inlineStr"/>
      <c r="C6" s="7" t="inlineStr"/>
      <c r="D6" s="7" t="inlineStr"/>
      <c r="E6" s="7" t="inlineStr"/>
      <c r="F6" s="7" t="inlineStr"/>
      <c r="G6" s="7" t="inlineStr"/>
      <c r="H6" s="7" t="inlineStr"/>
      <c r="I6" s="7" t="inlineStr"/>
      <c r="J6" s="7" t="inlineStr"/>
      <c r="K6" s="7" t="inlineStr"/>
      <c r="L6" s="7" t="inlineStr"/>
      <c r="M6" s="7" t="inlineStr"/>
      <c r="N6" s="7" t="inlineStr"/>
      <c r="O6" s="7" t="inlineStr"/>
      <c r="P6" s="7" t="inlineStr"/>
      <c r="Q6" s="7" t="inlineStr"/>
      <c r="R6" s="7" t="inlineStr"/>
      <c r="S6" s="7" t="inlineStr"/>
      <c r="T6" s="7" t="inlineStr"/>
      <c r="U6" s="7" t="inlineStr"/>
      <c r="V6" s="7" t="inlineStr"/>
      <c r="W6" s="7" t="inlineStr"/>
      <c r="X6" s="7" t="inlineStr"/>
      <c r="Y6" s="7" t="inlineStr"/>
      <c r="Z6" s="7" t="inlineStr"/>
      <c r="AA6" s="7" t="inlineStr"/>
      <c r="AB6" s="7" t="inlineStr"/>
      <c r="AC6" s="7" t="inlineStr"/>
      <c r="AD6" s="7" t="inlineStr"/>
      <c r="AE6" s="7" t="inlineStr"/>
      <c r="AF6" s="7" t="inlineStr"/>
      <c r="AG6" s="7" t="inlineStr"/>
      <c r="AH6" s="7" t="inlineStr"/>
      <c r="AI6" s="7" t="inlineStr"/>
      <c r="AJ6" s="7" t="inlineStr"/>
      <c r="AK6" s="7" t="inlineStr"/>
      <c r="AL6" s="7" t="inlineStr"/>
      <c r="AM6" s="7" t="inlineStr"/>
      <c r="AN6" s="7" t="inlineStr"/>
      <c r="AO6" s="7" t="inlineStr"/>
      <c r="AP6" s="7" t="inlineStr"/>
      <c r="AQ6" s="7" t="inlineStr"/>
      <c r="AR6" s="7" t="inlineStr"/>
      <c r="AS6" s="7" t="inlineStr"/>
      <c r="AT6" s="7" t="inlineStr"/>
      <c r="AU6" s="7" t="inlineStr"/>
      <c r="AV6" s="7" t="inlineStr"/>
      <c r="AW6" s="7" t="inlineStr"/>
      <c r="AX6" s="7" t="inlineStr"/>
      <c r="AY6" s="7" t="inlineStr"/>
      <c r="AZ6" s="7" t="inlineStr"/>
      <c r="BA6" s="7" t="inlineStr"/>
      <c r="BB6" s="7" t="inlineStr"/>
      <c r="BC6" s="7" t="inlineStr"/>
      <c r="BD6" s="7" t="inlineStr"/>
      <c r="BE6" s="7" t="inlineStr"/>
      <c r="BF6" s="7" t="inlineStr"/>
      <c r="BG6" s="7" t="inlineStr"/>
      <c r="BH6" s="7" t="inlineStr"/>
      <c r="BI6" s="7" t="inlineStr"/>
      <c r="BJ6" s="7" t="inlineStr"/>
      <c r="BK6" s="7" t="inlineStr"/>
      <c r="BL6" s="7" t="inlineStr"/>
      <c r="BM6" s="7" t="inlineStr"/>
      <c r="BN6" s="7" t="inlineStr"/>
      <c r="BO6" s="7" t="inlineStr"/>
      <c r="BP6" s="7" t="inlineStr"/>
      <c r="BQ6" s="7" t="inlineStr"/>
      <c r="BR6" s="7" t="inlineStr"/>
      <c r="BS6" s="7" t="inlineStr"/>
      <c r="BT6" s="7" t="inlineStr"/>
      <c r="BU6" s="7" t="inlineStr"/>
      <c r="BV6" s="7" t="inlineStr"/>
      <c r="BW6" s="7" t="inlineStr"/>
      <c r="BX6" s="7" t="inlineStr"/>
      <c r="BY6" s="7" t="inlineStr"/>
      <c r="BZ6" s="7" t="inlineStr"/>
      <c r="CA6" s="7" t="inlineStr"/>
      <c r="CB6" s="7" t="inlineStr"/>
      <c r="CC6" s="7" t="inlineStr"/>
      <c r="CD6" s="7" t="inlineStr"/>
      <c r="CE6" s="7" t="inlineStr"/>
      <c r="CF6" s="7" t="inlineStr"/>
      <c r="CG6" s="7" t="inlineStr"/>
      <c r="CH6" s="7" t="inlineStr"/>
      <c r="CI6" s="3" t="n">
        <v>0</v>
      </c>
      <c r="CJ6" s="3" t="n">
        <v>0</v>
      </c>
      <c r="CK6" s="3" t="n">
        <v>0</v>
      </c>
      <c r="CL6" s="3" t="n">
        <v>0</v>
      </c>
      <c r="CM6" s="3" t="n">
        <v>0</v>
      </c>
      <c r="CN6" s="3" t="n">
        <v>0</v>
      </c>
      <c r="CO6" s="3" t="n">
        <v>0</v>
      </c>
      <c r="CP6" s="3" t="n">
        <v>0</v>
      </c>
      <c r="CQ6" s="3" t="n">
        <v>0</v>
      </c>
      <c r="CR6" s="3" t="n">
        <v>0</v>
      </c>
      <c r="CS6" s="3" t="n">
        <v>0</v>
      </c>
      <c r="CT6" s="3" t="n">
        <v>0</v>
      </c>
      <c r="CU6" s="3" t="n">
        <v>0</v>
      </c>
      <c r="CV6" s="3" t="n">
        <v>0</v>
      </c>
      <c r="CW6" s="3" t="n">
        <v>0</v>
      </c>
      <c r="CX6" s="3" t="n">
        <v>0</v>
      </c>
      <c r="CY6" s="7" t="n">
        <v>0</v>
      </c>
      <c r="CZ6" s="7" t="n">
        <v>0</v>
      </c>
      <c r="DA6" s="7" t="n">
        <v>0</v>
      </c>
      <c r="DB6" s="7" t="n">
        <v>0</v>
      </c>
      <c r="DC6" s="7" t="n">
        <v>0</v>
      </c>
      <c r="DD6" s="7" t="inlineStr"/>
      <c r="DE6" s="7" t="inlineStr"/>
      <c r="DF6" s="7" t="inlineStr"/>
      <c r="DG6" s="7" t="inlineStr"/>
      <c r="DH6" s="7" t="inlineStr"/>
      <c r="DI6" s="7" t="inlineStr"/>
      <c r="DJ6" s="7" t="inlineStr"/>
      <c r="DK6" s="7" t="inlineStr"/>
      <c r="DL6" s="7" t="inlineStr"/>
      <c r="DM6" s="7" t="inlineStr"/>
      <c r="DN6" s="7" t="inlineStr"/>
    </row>
    <row r="7" ht="15.75" customHeight="1" s="19">
      <c r="A7" s="5" t="n">
        <v>22.5</v>
      </c>
      <c r="B7" s="7" t="inlineStr"/>
      <c r="C7" s="7" t="inlineStr"/>
      <c r="D7" s="7" t="inlineStr"/>
      <c r="E7" s="7" t="inlineStr"/>
      <c r="F7" s="7" t="inlineStr"/>
      <c r="G7" s="7" t="inlineStr"/>
      <c r="H7" s="7" t="inlineStr"/>
      <c r="I7" s="7" t="inlineStr"/>
      <c r="J7" s="7" t="inlineStr"/>
      <c r="K7" s="7" t="inlineStr"/>
      <c r="L7" s="7" t="inlineStr"/>
      <c r="M7" s="7" t="inlineStr"/>
      <c r="N7" s="7" t="inlineStr"/>
      <c r="O7" s="7" t="inlineStr"/>
      <c r="P7" s="7" t="inlineStr"/>
      <c r="Q7" s="7" t="inlineStr"/>
      <c r="R7" s="7" t="inlineStr"/>
      <c r="S7" s="7" t="inlineStr"/>
      <c r="T7" s="7" t="inlineStr"/>
      <c r="U7" s="7" t="inlineStr"/>
      <c r="V7" s="7" t="inlineStr"/>
      <c r="W7" s="7" t="inlineStr"/>
      <c r="X7" s="7" t="inlineStr"/>
      <c r="Y7" s="7" t="inlineStr"/>
      <c r="Z7" s="7" t="inlineStr"/>
      <c r="AA7" s="7" t="inlineStr"/>
      <c r="AB7" s="7" t="inlineStr"/>
      <c r="AC7" s="7" t="inlineStr"/>
      <c r="AD7" s="7" t="inlineStr"/>
      <c r="AE7" s="7" t="inlineStr"/>
      <c r="AF7" s="7" t="inlineStr"/>
      <c r="AG7" s="7" t="inlineStr"/>
      <c r="AH7" s="7" t="inlineStr"/>
      <c r="AI7" s="7" t="inlineStr"/>
      <c r="AJ7" s="7" t="inlineStr"/>
      <c r="AK7" s="7" t="inlineStr"/>
      <c r="AL7" s="7" t="inlineStr"/>
      <c r="AM7" s="7" t="inlineStr"/>
      <c r="AN7" s="7" t="inlineStr"/>
      <c r="AO7" s="7" t="inlineStr"/>
      <c r="AP7" s="7" t="inlineStr"/>
      <c r="AQ7" s="7" t="inlineStr"/>
      <c r="AR7" s="7" t="inlineStr"/>
      <c r="AS7" s="7" t="inlineStr"/>
      <c r="AT7" s="7" t="inlineStr"/>
      <c r="AU7" s="7" t="inlineStr"/>
      <c r="AV7" s="7" t="inlineStr"/>
      <c r="AW7" s="7" t="inlineStr"/>
      <c r="AX7" s="7" t="inlineStr"/>
      <c r="AY7" s="7" t="inlineStr"/>
      <c r="AZ7" s="7" t="inlineStr"/>
      <c r="BA7" s="7" t="inlineStr"/>
      <c r="BB7" s="7" t="inlineStr"/>
      <c r="BC7" s="7" t="inlineStr"/>
      <c r="BD7" s="7" t="inlineStr"/>
      <c r="BE7" s="7" t="inlineStr"/>
      <c r="BF7" s="7" t="inlineStr"/>
      <c r="BG7" s="7" t="inlineStr"/>
      <c r="BH7" s="7" t="inlineStr"/>
      <c r="BI7" s="7" t="inlineStr"/>
      <c r="BJ7" s="7" t="inlineStr"/>
      <c r="BK7" s="7" t="inlineStr"/>
      <c r="BL7" s="7" t="inlineStr"/>
      <c r="BM7" s="7" t="inlineStr"/>
      <c r="BN7" s="7" t="inlineStr"/>
      <c r="BO7" s="7" t="inlineStr"/>
      <c r="BP7" s="7" t="inlineStr"/>
      <c r="BQ7" s="7" t="inlineStr"/>
      <c r="BR7" s="7" t="inlineStr"/>
      <c r="BS7" s="7" t="inlineStr"/>
      <c r="BT7" s="7" t="inlineStr"/>
      <c r="BU7" s="7" t="inlineStr"/>
      <c r="BV7" s="7" t="inlineStr"/>
      <c r="BW7" s="7" t="inlineStr"/>
      <c r="BX7" s="7" t="inlineStr"/>
      <c r="BY7" s="7" t="inlineStr"/>
      <c r="BZ7" s="7" t="inlineStr"/>
      <c r="CA7" s="7" t="inlineStr"/>
      <c r="CB7" s="7" t="inlineStr"/>
      <c r="CC7" s="7" t="inlineStr"/>
      <c r="CD7" s="3" t="n">
        <v>0</v>
      </c>
      <c r="CE7" s="3" t="n">
        <v>0</v>
      </c>
      <c r="CF7" s="3" t="n">
        <v>0</v>
      </c>
      <c r="CG7" s="3" t="n">
        <v>0</v>
      </c>
      <c r="CH7" s="3" t="n">
        <v>0</v>
      </c>
      <c r="CI7" s="3" t="n">
        <v>0</v>
      </c>
      <c r="CJ7" s="3" t="n">
        <v>0</v>
      </c>
      <c r="CK7" s="3" t="n">
        <v>0</v>
      </c>
      <c r="CL7" s="3" t="n">
        <v>0</v>
      </c>
      <c r="CM7" s="3" t="n">
        <v>0</v>
      </c>
      <c r="CN7" s="3" t="n">
        <v>0</v>
      </c>
      <c r="CO7" s="3" t="n">
        <v>0</v>
      </c>
      <c r="CP7" s="3" t="n">
        <v>0</v>
      </c>
      <c r="CQ7" s="3" t="n">
        <v>0</v>
      </c>
      <c r="CR7" s="3" t="n">
        <v>0</v>
      </c>
      <c r="CS7" s="3" t="n">
        <v>3.435662242793441e-07</v>
      </c>
      <c r="CT7" s="7" t="n">
        <v>0</v>
      </c>
      <c r="CU7" s="7" t="n">
        <v>0</v>
      </c>
      <c r="CV7" s="7" t="n">
        <v>0</v>
      </c>
      <c r="CW7" s="7" t="n">
        <v>0</v>
      </c>
      <c r="CX7" s="7" t="n">
        <v>0</v>
      </c>
      <c r="CY7" s="7" t="inlineStr"/>
      <c r="CZ7" s="7" t="inlineStr"/>
      <c r="DA7" s="7" t="inlineStr"/>
      <c r="DB7" s="7" t="inlineStr"/>
      <c r="DC7" s="7" t="inlineStr"/>
      <c r="DD7" s="7" t="inlineStr"/>
      <c r="DE7" s="7" t="inlineStr"/>
      <c r="DF7" s="7" t="inlineStr"/>
      <c r="DG7" s="7" t="inlineStr"/>
      <c r="DH7" s="7" t="inlineStr"/>
      <c r="DI7" s="7" t="inlineStr"/>
      <c r="DJ7" s="7" t="inlineStr"/>
      <c r="DK7" s="7" t="inlineStr"/>
      <c r="DL7" s="7" t="inlineStr"/>
      <c r="DM7" s="7" t="inlineStr"/>
      <c r="DN7" s="7" t="inlineStr"/>
    </row>
    <row r="8" ht="15.75" customHeight="1" s="19">
      <c r="A8" s="5" t="n">
        <v>27.5</v>
      </c>
      <c r="B8" s="7" t="inlineStr"/>
      <c r="C8" s="7" t="inlineStr"/>
      <c r="D8" s="7" t="inlineStr"/>
      <c r="E8" s="7" t="inlineStr"/>
      <c r="F8" s="7" t="inlineStr"/>
      <c r="G8" s="7" t="inlineStr"/>
      <c r="H8" s="7" t="inlineStr"/>
      <c r="I8" s="7" t="inlineStr"/>
      <c r="J8" s="7" t="inlineStr"/>
      <c r="K8" s="7" t="inlineStr"/>
      <c r="L8" s="7" t="inlineStr"/>
      <c r="M8" s="7" t="inlineStr"/>
      <c r="N8" s="7" t="inlineStr"/>
      <c r="O8" s="7" t="inlineStr"/>
      <c r="P8" s="7" t="inlineStr"/>
      <c r="Q8" s="7" t="inlineStr"/>
      <c r="R8" s="7" t="inlineStr"/>
      <c r="S8" s="7" t="inlineStr"/>
      <c r="T8" s="7" t="inlineStr"/>
      <c r="U8" s="7" t="inlineStr"/>
      <c r="V8" s="7" t="inlineStr"/>
      <c r="W8" s="7" t="inlineStr"/>
      <c r="X8" s="7" t="inlineStr"/>
      <c r="Y8" s="7" t="inlineStr"/>
      <c r="Z8" s="7" t="inlineStr"/>
      <c r="AA8" s="7" t="inlineStr"/>
      <c r="AB8" s="7" t="inlineStr"/>
      <c r="AC8" s="7" t="inlineStr"/>
      <c r="AD8" s="7" t="inlineStr"/>
      <c r="AE8" s="7" t="inlineStr"/>
      <c r="AF8" s="7" t="inlineStr"/>
      <c r="AG8" s="7" t="inlineStr"/>
      <c r="AH8" s="7" t="inlineStr"/>
      <c r="AI8" s="7" t="inlineStr"/>
      <c r="AJ8" s="7" t="inlineStr"/>
      <c r="AK8" s="7" t="inlineStr"/>
      <c r="AL8" s="7" t="inlineStr"/>
      <c r="AM8" s="7" t="inlineStr"/>
      <c r="AN8" s="7" t="inlineStr"/>
      <c r="AO8" s="7" t="inlineStr"/>
      <c r="AP8" s="7" t="inlineStr"/>
      <c r="AQ8" s="7" t="inlineStr"/>
      <c r="AR8" s="7" t="inlineStr"/>
      <c r="AS8" s="7" t="inlineStr"/>
      <c r="AT8" s="7" t="inlineStr"/>
      <c r="AU8" s="7" t="inlineStr"/>
      <c r="AV8" s="7" t="inlineStr"/>
      <c r="AW8" s="7" t="inlineStr"/>
      <c r="AX8" s="7" t="inlineStr"/>
      <c r="AY8" s="7" t="inlineStr"/>
      <c r="AZ8" s="7" t="inlineStr"/>
      <c r="BA8" s="7" t="inlineStr"/>
      <c r="BB8" s="7" t="inlineStr"/>
      <c r="BC8" s="7" t="inlineStr"/>
      <c r="BD8" s="7" t="inlineStr"/>
      <c r="BE8" s="7" t="inlineStr"/>
      <c r="BF8" s="7" t="inlineStr"/>
      <c r="BG8" s="7" t="inlineStr"/>
      <c r="BH8" s="7" t="inlineStr"/>
      <c r="BI8" s="7" t="inlineStr"/>
      <c r="BJ8" s="7" t="inlineStr"/>
      <c r="BK8" s="7" t="inlineStr"/>
      <c r="BL8" s="7" t="inlineStr"/>
      <c r="BM8" s="7" t="inlineStr"/>
      <c r="BN8" s="7" t="inlineStr"/>
      <c r="BO8" s="7" t="inlineStr"/>
      <c r="BP8" s="7" t="inlineStr"/>
      <c r="BQ8" s="7" t="inlineStr"/>
      <c r="BR8" s="7" t="inlineStr"/>
      <c r="BS8" s="7" t="inlineStr"/>
      <c r="BT8" s="7" t="inlineStr"/>
      <c r="BU8" s="7" t="inlineStr"/>
      <c r="BV8" s="7" t="inlineStr"/>
      <c r="BW8" s="7" t="inlineStr"/>
      <c r="BX8" s="7" t="inlineStr"/>
      <c r="BY8" s="3" t="n">
        <v>0</v>
      </c>
      <c r="BZ8" s="3" t="n">
        <v>0</v>
      </c>
      <c r="CA8" s="3" t="n">
        <v>0</v>
      </c>
      <c r="CB8" s="3" t="n">
        <v>0</v>
      </c>
      <c r="CC8" s="3" t="n">
        <v>0</v>
      </c>
      <c r="CD8" s="3" t="n">
        <v>0</v>
      </c>
      <c r="CE8" s="3" t="n">
        <v>0</v>
      </c>
      <c r="CF8" s="3" t="n">
        <v>0</v>
      </c>
      <c r="CG8" s="3" t="n">
        <v>0</v>
      </c>
      <c r="CH8" s="3" t="n">
        <v>4.214021735924114e-07</v>
      </c>
      <c r="CI8" s="3" t="n">
        <v>0</v>
      </c>
      <c r="CJ8" s="3" t="n">
        <v>0</v>
      </c>
      <c r="CK8" s="3" t="n">
        <v>0</v>
      </c>
      <c r="CL8" s="3" t="n">
        <v>0</v>
      </c>
      <c r="CM8" s="3" t="n">
        <v>0</v>
      </c>
      <c r="CN8" s="3" t="n">
        <v>0</v>
      </c>
      <c r="CO8" s="7" t="n">
        <v>0</v>
      </c>
      <c r="CP8" s="7" t="n">
        <v>0</v>
      </c>
      <c r="CQ8" s="7" t="n">
        <v>0</v>
      </c>
      <c r="CR8" s="7" t="n">
        <v>0</v>
      </c>
      <c r="CS8" s="7" t="n">
        <v>0</v>
      </c>
      <c r="CT8" s="7" t="inlineStr"/>
      <c r="CU8" s="7" t="inlineStr"/>
      <c r="CV8" s="7" t="inlineStr"/>
      <c r="CW8" s="7" t="inlineStr"/>
      <c r="CX8" s="7" t="inlineStr"/>
      <c r="CY8" s="7" t="inlineStr"/>
      <c r="CZ8" s="7" t="inlineStr"/>
      <c r="DA8" s="7" t="inlineStr"/>
      <c r="DB8" s="7" t="inlineStr"/>
      <c r="DC8" s="7" t="inlineStr"/>
      <c r="DD8" s="7" t="inlineStr"/>
      <c r="DE8" s="7" t="inlineStr"/>
      <c r="DF8" s="7" t="inlineStr"/>
      <c r="DG8" s="7" t="inlineStr"/>
      <c r="DH8" s="7" t="inlineStr"/>
      <c r="DI8" s="7" t="inlineStr"/>
      <c r="DJ8" s="7" t="inlineStr"/>
      <c r="DK8" s="7" t="inlineStr"/>
      <c r="DL8" s="7" t="inlineStr"/>
      <c r="DM8" s="7" t="inlineStr"/>
      <c r="DN8" s="7" t="inlineStr"/>
    </row>
    <row r="9" ht="15.75" customHeight="1" s="19">
      <c r="A9" s="5" t="n">
        <v>32.5</v>
      </c>
      <c r="B9" s="7" t="inlineStr"/>
      <c r="C9" s="7" t="inlineStr"/>
      <c r="D9" s="7" t="inlineStr"/>
      <c r="E9" s="7" t="inlineStr"/>
      <c r="F9" s="7" t="inlineStr"/>
      <c r="G9" s="7" t="inlineStr"/>
      <c r="H9" s="7" t="inlineStr"/>
      <c r="I9" s="7" t="inlineStr"/>
      <c r="J9" s="7" t="inlineStr"/>
      <c r="K9" s="7" t="inlineStr"/>
      <c r="L9" s="7" t="inlineStr"/>
      <c r="M9" s="7" t="inlineStr"/>
      <c r="N9" s="7" t="inlineStr"/>
      <c r="O9" s="7" t="inlineStr"/>
      <c r="P9" s="7" t="inlineStr"/>
      <c r="Q9" s="7" t="inlineStr"/>
      <c r="R9" s="7" t="inlineStr"/>
      <c r="S9" s="7" t="inlineStr"/>
      <c r="T9" s="7" t="inlineStr"/>
      <c r="U9" s="7" t="inlineStr"/>
      <c r="V9" s="7" t="inlineStr"/>
      <c r="W9" s="7" t="inlineStr"/>
      <c r="X9" s="7" t="inlineStr"/>
      <c r="Y9" s="7" t="inlineStr"/>
      <c r="Z9" s="7" t="inlineStr"/>
      <c r="AA9" s="7" t="inlineStr"/>
      <c r="AB9" s="7" t="inlineStr"/>
      <c r="AC9" s="7" t="inlineStr"/>
      <c r="AD9" s="7" t="inlineStr"/>
      <c r="AE9" s="7" t="inlineStr"/>
      <c r="AF9" s="7" t="inlineStr"/>
      <c r="AG9" s="7" t="inlineStr"/>
      <c r="AH9" s="7" t="inlineStr"/>
      <c r="AI9" s="7" t="inlineStr"/>
      <c r="AJ9" s="7" t="inlineStr"/>
      <c r="AK9" s="7" t="inlineStr"/>
      <c r="AL9" s="7" t="inlineStr"/>
      <c r="AM9" s="7" t="inlineStr"/>
      <c r="AN9" s="7" t="inlineStr"/>
      <c r="AO9" s="7" t="inlineStr"/>
      <c r="AP9" s="7" t="inlineStr"/>
      <c r="AQ9" s="7" t="inlineStr"/>
      <c r="AR9" s="7" t="inlineStr"/>
      <c r="AS9" s="7" t="inlineStr"/>
      <c r="AT9" s="7" t="inlineStr"/>
      <c r="AU9" s="7" t="inlineStr"/>
      <c r="AV9" s="7" t="inlineStr"/>
      <c r="AW9" s="7" t="inlineStr"/>
      <c r="AX9" s="7" t="inlineStr"/>
      <c r="AY9" s="7" t="inlineStr"/>
      <c r="AZ9" s="7" t="inlineStr"/>
      <c r="BA9" s="7" t="inlineStr"/>
      <c r="BB9" s="7" t="inlineStr"/>
      <c r="BC9" s="7" t="inlineStr"/>
      <c r="BD9" s="7" t="inlineStr"/>
      <c r="BE9" s="7" t="inlineStr"/>
      <c r="BF9" s="7" t="inlineStr"/>
      <c r="BG9" s="7" t="inlineStr"/>
      <c r="BH9" s="7" t="inlineStr"/>
      <c r="BI9" s="7" t="inlineStr"/>
      <c r="BJ9" s="7" t="inlineStr"/>
      <c r="BK9" s="7" t="inlineStr"/>
      <c r="BL9" s="7" t="inlineStr"/>
      <c r="BM9" s="7" t="inlineStr"/>
      <c r="BN9" s="7" t="inlineStr"/>
      <c r="BO9" s="7" t="inlineStr"/>
      <c r="BP9" s="7" t="inlineStr"/>
      <c r="BQ9" s="7" t="inlineStr"/>
      <c r="BR9" s="7" t="inlineStr"/>
      <c r="BS9" s="7" t="inlineStr"/>
      <c r="BT9" s="3" t="n">
        <v>0</v>
      </c>
      <c r="BU9" s="3" t="n">
        <v>0</v>
      </c>
      <c r="BV9" s="3" t="n">
        <v>0</v>
      </c>
      <c r="BW9" s="3" t="n">
        <v>4.907248103593971e-07</v>
      </c>
      <c r="BX9" s="3" t="n">
        <v>0</v>
      </c>
      <c r="BY9" s="3" t="n">
        <v>0</v>
      </c>
      <c r="BZ9" s="3" t="n">
        <v>0</v>
      </c>
      <c r="CA9" s="3" t="n">
        <v>0</v>
      </c>
      <c r="CB9" s="3" t="n">
        <v>0</v>
      </c>
      <c r="CC9" s="3" t="n">
        <v>0</v>
      </c>
      <c r="CD9" s="3" t="n">
        <v>0</v>
      </c>
      <c r="CE9" s="3" t="n">
        <v>0</v>
      </c>
      <c r="CF9" s="3" t="n">
        <v>0</v>
      </c>
      <c r="CG9" s="3" t="n">
        <v>0</v>
      </c>
      <c r="CH9" s="3" t="n">
        <v>0</v>
      </c>
      <c r="CI9" s="3" t="n">
        <v>0</v>
      </c>
      <c r="CJ9" s="7" t="n">
        <v>0</v>
      </c>
      <c r="CK9" s="7" t="n">
        <v>0</v>
      </c>
      <c r="CL9" s="7" t="n">
        <v>0</v>
      </c>
      <c r="CM9" s="7" t="n">
        <v>0</v>
      </c>
      <c r="CN9" s="7" t="n">
        <v>0</v>
      </c>
      <c r="CO9" s="7" t="inlineStr"/>
      <c r="CP9" s="7" t="inlineStr"/>
      <c r="CQ9" s="7" t="inlineStr"/>
      <c r="CR9" s="7" t="inlineStr"/>
      <c r="CS9" s="7" t="inlineStr"/>
      <c r="CT9" s="7" t="inlineStr"/>
      <c r="CU9" s="7" t="inlineStr"/>
      <c r="CV9" s="7" t="inlineStr"/>
      <c r="CW9" s="7" t="inlineStr"/>
      <c r="CX9" s="7" t="inlineStr"/>
      <c r="CY9" s="7" t="inlineStr"/>
      <c r="CZ9" s="7" t="inlineStr"/>
      <c r="DA9" s="7" t="inlineStr"/>
      <c r="DB9" s="7" t="inlineStr"/>
      <c r="DC9" s="7" t="inlineStr"/>
      <c r="DD9" s="7" t="inlineStr"/>
      <c r="DE9" s="7" t="inlineStr"/>
      <c r="DF9" s="7" t="inlineStr"/>
      <c r="DG9" s="7" t="inlineStr"/>
      <c r="DH9" s="7" t="inlineStr"/>
      <c r="DI9" s="7" t="inlineStr"/>
      <c r="DJ9" s="7" t="inlineStr"/>
      <c r="DK9" s="7" t="inlineStr"/>
      <c r="DL9" s="7" t="inlineStr"/>
      <c r="DM9" s="7" t="inlineStr"/>
      <c r="DN9" s="7" t="inlineStr"/>
    </row>
    <row r="10" ht="15.75" customHeight="1" s="19">
      <c r="A10" s="5" t="n">
        <v>37.5</v>
      </c>
      <c r="B10" s="7" t="inlineStr"/>
      <c r="C10" s="7" t="inlineStr"/>
      <c r="D10" s="7" t="inlineStr"/>
      <c r="E10" s="7" t="inlineStr"/>
      <c r="F10" s="7" t="inlineStr"/>
      <c r="G10" s="7" t="inlineStr"/>
      <c r="H10" s="7" t="inlineStr"/>
      <c r="I10" s="7" t="inlineStr"/>
      <c r="J10" s="7" t="inlineStr"/>
      <c r="K10" s="7" t="inlineStr"/>
      <c r="L10" s="7" t="inlineStr"/>
      <c r="M10" s="7" t="inlineStr"/>
      <c r="N10" s="7" t="inlineStr"/>
      <c r="O10" s="7" t="inlineStr"/>
      <c r="P10" s="7" t="inlineStr"/>
      <c r="Q10" s="7" t="inlineStr"/>
      <c r="R10" s="7" t="inlineStr"/>
      <c r="S10" s="7" t="inlineStr"/>
      <c r="T10" s="7" t="inlineStr"/>
      <c r="U10" s="7" t="inlineStr"/>
      <c r="V10" s="7" t="inlineStr"/>
      <c r="W10" s="7" t="inlineStr"/>
      <c r="X10" s="7" t="inlineStr"/>
      <c r="Y10" s="7" t="inlineStr"/>
      <c r="Z10" s="7" t="inlineStr"/>
      <c r="AA10" s="7" t="inlineStr"/>
      <c r="AB10" s="7" t="inlineStr"/>
      <c r="AC10" s="7" t="inlineStr"/>
      <c r="AD10" s="7" t="inlineStr"/>
      <c r="AE10" s="7" t="inlineStr"/>
      <c r="AF10" s="7" t="inlineStr"/>
      <c r="AG10" s="7" t="inlineStr"/>
      <c r="AH10" s="7" t="inlineStr"/>
      <c r="AI10" s="7" t="inlineStr"/>
      <c r="AJ10" s="7" t="inlineStr"/>
      <c r="AK10" s="7" t="inlineStr"/>
      <c r="AL10" s="7" t="inlineStr"/>
      <c r="AM10" s="7" t="inlineStr"/>
      <c r="AN10" s="7" t="inlineStr"/>
      <c r="AO10" s="7" t="inlineStr"/>
      <c r="AP10" s="7" t="inlineStr"/>
      <c r="AQ10" s="7" t="inlineStr"/>
      <c r="AR10" s="7" t="inlineStr"/>
      <c r="AS10" s="7" t="inlineStr"/>
      <c r="AT10" s="7" t="inlineStr"/>
      <c r="AU10" s="7" t="inlineStr"/>
      <c r="AV10" s="7" t="inlineStr"/>
      <c r="AW10" s="7" t="inlineStr"/>
      <c r="AX10" s="7" t="inlineStr"/>
      <c r="AY10" s="7" t="inlineStr"/>
      <c r="AZ10" s="7" t="inlineStr"/>
      <c r="BA10" s="7" t="inlineStr"/>
      <c r="BB10" s="7" t="inlineStr"/>
      <c r="BC10" s="7" t="inlineStr"/>
      <c r="BD10" s="7" t="inlineStr"/>
      <c r="BE10" s="7" t="inlineStr"/>
      <c r="BF10" s="7" t="inlineStr"/>
      <c r="BG10" s="7" t="inlineStr"/>
      <c r="BH10" s="7" t="inlineStr"/>
      <c r="BI10" s="7" t="inlineStr"/>
      <c r="BJ10" s="7" t="inlineStr"/>
      <c r="BK10" s="7" t="inlineStr"/>
      <c r="BL10" s="7" t="inlineStr"/>
      <c r="BM10" s="7" t="inlineStr"/>
      <c r="BN10" s="7" t="inlineStr"/>
      <c r="BO10" s="3" t="n">
        <v>0</v>
      </c>
      <c r="BP10" s="3" t="n">
        <v>0</v>
      </c>
      <c r="BQ10" s="3" t="n">
        <v>0</v>
      </c>
      <c r="BR10" s="3" t="n">
        <v>9.942561820363761e-07</v>
      </c>
      <c r="BS10" s="3" t="n">
        <v>0</v>
      </c>
      <c r="BT10" s="3" t="n">
        <v>0</v>
      </c>
      <c r="BU10" s="3" t="n">
        <v>0</v>
      </c>
      <c r="BV10" s="3" t="n">
        <v>0</v>
      </c>
      <c r="BW10" s="3" t="n">
        <v>0</v>
      </c>
      <c r="BX10" s="3" t="n">
        <v>0</v>
      </c>
      <c r="BY10" s="3" t="n">
        <v>0</v>
      </c>
      <c r="BZ10" s="3" t="n">
        <v>0</v>
      </c>
      <c r="CA10" s="3" t="n">
        <v>0</v>
      </c>
      <c r="CB10" s="3" t="n">
        <v>0</v>
      </c>
      <c r="CC10" s="3" t="n">
        <v>4.652515266065717e-07</v>
      </c>
      <c r="CD10" s="3" t="n">
        <v>0</v>
      </c>
      <c r="CE10" s="7" t="n">
        <v>0</v>
      </c>
      <c r="CF10" s="7" t="n">
        <v>0</v>
      </c>
      <c r="CG10" s="7" t="n">
        <v>0</v>
      </c>
      <c r="CH10" s="7" t="n">
        <v>0</v>
      </c>
      <c r="CI10" s="7" t="n">
        <v>0</v>
      </c>
      <c r="CJ10" s="7" t="inlineStr"/>
      <c r="CK10" s="7" t="inlineStr"/>
      <c r="CL10" s="7" t="inlineStr"/>
      <c r="CM10" s="7" t="inlineStr"/>
      <c r="CN10" s="7" t="inlineStr"/>
      <c r="CO10" s="7" t="inlineStr"/>
      <c r="CP10" s="7" t="inlineStr"/>
      <c r="CQ10" s="7" t="inlineStr"/>
      <c r="CR10" s="7" t="inlineStr"/>
      <c r="CS10" s="7" t="inlineStr"/>
      <c r="CT10" s="7" t="inlineStr"/>
      <c r="CU10" s="7" t="inlineStr"/>
      <c r="CV10" s="7" t="inlineStr"/>
      <c r="CW10" s="7" t="inlineStr"/>
      <c r="CX10" s="7" t="inlineStr"/>
      <c r="CY10" s="7" t="inlineStr"/>
      <c r="CZ10" s="7" t="inlineStr"/>
      <c r="DA10" s="7" t="inlineStr"/>
      <c r="DB10" s="7" t="inlineStr"/>
      <c r="DC10" s="7" t="inlineStr"/>
      <c r="DD10" s="7" t="inlineStr"/>
      <c r="DE10" s="7" t="inlineStr"/>
      <c r="DF10" s="7" t="inlineStr"/>
      <c r="DG10" s="7" t="inlineStr"/>
      <c r="DH10" s="7" t="inlineStr"/>
      <c r="DI10" s="7" t="inlineStr"/>
      <c r="DJ10" s="7" t="inlineStr"/>
      <c r="DK10" s="7" t="inlineStr"/>
      <c r="DL10" s="7" t="inlineStr"/>
      <c r="DM10" s="7" t="inlineStr"/>
      <c r="DN10" s="7" t="inlineStr"/>
    </row>
    <row r="11" ht="15.75" customHeight="1" s="19">
      <c r="A11" s="5" t="n">
        <v>42.5</v>
      </c>
      <c r="B11" s="7" t="inlineStr"/>
      <c r="C11" s="7" t="inlineStr"/>
      <c r="D11" s="7" t="inlineStr"/>
      <c r="E11" s="7" t="inlineStr"/>
      <c r="F11" s="7" t="inlineStr"/>
      <c r="G11" s="7" t="inlineStr"/>
      <c r="H11" s="7" t="inlineStr"/>
      <c r="I11" s="7" t="inlineStr"/>
      <c r="J11" s="7" t="inlineStr"/>
      <c r="K11" s="7" t="inlineStr"/>
      <c r="L11" s="7" t="inlineStr"/>
      <c r="M11" s="7" t="inlineStr"/>
      <c r="N11" s="7" t="inlineStr"/>
      <c r="O11" s="7" t="inlineStr"/>
      <c r="P11" s="7" t="inlineStr"/>
      <c r="Q11" s="7" t="inlineStr"/>
      <c r="R11" s="7" t="inlineStr"/>
      <c r="S11" s="7" t="inlineStr"/>
      <c r="T11" s="7" t="inlineStr"/>
      <c r="U11" s="7" t="inlineStr"/>
      <c r="V11" s="7" t="inlineStr"/>
      <c r="W11" s="7" t="inlineStr"/>
      <c r="X11" s="7" t="inlineStr"/>
      <c r="Y11" s="7" t="inlineStr"/>
      <c r="Z11" s="7" t="inlineStr"/>
      <c r="AA11" s="7" t="inlineStr"/>
      <c r="AB11" s="7" t="inlineStr"/>
      <c r="AC11" s="7" t="inlineStr"/>
      <c r="AD11" s="7" t="inlineStr"/>
      <c r="AE11" s="7" t="inlineStr"/>
      <c r="AF11" s="7" t="inlineStr"/>
      <c r="AG11" s="7" t="inlineStr"/>
      <c r="AH11" s="7" t="inlineStr"/>
      <c r="AI11" s="7" t="inlineStr"/>
      <c r="AJ11" s="7" t="inlineStr"/>
      <c r="AK11" s="7" t="inlineStr"/>
      <c r="AL11" s="7" t="inlineStr"/>
      <c r="AM11" s="7" t="inlineStr"/>
      <c r="AN11" s="7" t="inlineStr"/>
      <c r="AO11" s="7" t="inlineStr"/>
      <c r="AP11" s="7" t="inlineStr"/>
      <c r="AQ11" s="7" t="inlineStr"/>
      <c r="AR11" s="7" t="inlineStr"/>
      <c r="AS11" s="7" t="inlineStr"/>
      <c r="AT11" s="7" t="inlineStr"/>
      <c r="AU11" s="7" t="inlineStr"/>
      <c r="AV11" s="7" t="inlineStr"/>
      <c r="AW11" s="7" t="inlineStr"/>
      <c r="AX11" s="7" t="inlineStr"/>
      <c r="AY11" s="7" t="inlineStr"/>
      <c r="AZ11" s="7" t="inlineStr"/>
      <c r="BA11" s="7" t="inlineStr"/>
      <c r="BB11" s="7" t="inlineStr"/>
      <c r="BC11" s="7" t="inlineStr"/>
      <c r="BD11" s="7" t="inlineStr"/>
      <c r="BE11" s="7" t="inlineStr"/>
      <c r="BF11" s="7" t="inlineStr"/>
      <c r="BG11" s="7" t="inlineStr"/>
      <c r="BH11" s="7" t="inlineStr"/>
      <c r="BI11" s="7" t="inlineStr"/>
      <c r="BJ11" s="3" t="n">
        <v>5.484738441050855e-07</v>
      </c>
      <c r="BK11" s="3" t="n">
        <v>0</v>
      </c>
      <c r="BL11" s="3" t="n">
        <v>0</v>
      </c>
      <c r="BM11" s="3" t="n">
        <v>5.115547427519088e-07</v>
      </c>
      <c r="BN11" s="3" t="n">
        <v>0</v>
      </c>
      <c r="BO11" s="3" t="n">
        <v>4.956442780841961e-07</v>
      </c>
      <c r="BP11" s="3" t="n">
        <v>0</v>
      </c>
      <c r="BQ11" s="3" t="n">
        <v>4.893203389424123e-07</v>
      </c>
      <c r="BR11" s="3" t="n">
        <v>0</v>
      </c>
      <c r="BS11" s="3" t="n">
        <v>0</v>
      </c>
      <c r="BT11" s="3" t="n">
        <v>9.375788152191543e-07</v>
      </c>
      <c r="BU11" s="3" t="n">
        <v>0</v>
      </c>
      <c r="BV11" s="3" t="n">
        <v>0</v>
      </c>
      <c r="BW11" s="3" t="n">
        <v>9.280996556286229e-07</v>
      </c>
      <c r="BX11" s="3" t="n">
        <v>4.601627871875955e-07</v>
      </c>
      <c r="BY11" s="3" t="n">
        <v>0</v>
      </c>
      <c r="BZ11" s="7" t="n">
        <v>4.558072117817048e-07</v>
      </c>
      <c r="CA11" s="7" t="n">
        <v>0</v>
      </c>
      <c r="CB11" s="7" t="n">
        <v>0</v>
      </c>
      <c r="CC11" s="7" t="n">
        <v>0</v>
      </c>
      <c r="CD11" s="7" t="n">
        <v>8.94064928783258e-07</v>
      </c>
      <c r="CE11" s="7" t="inlineStr"/>
      <c r="CF11" s="7" t="inlineStr"/>
      <c r="CG11" s="7" t="inlineStr"/>
      <c r="CH11" s="7" t="inlineStr"/>
      <c r="CI11" s="7" t="inlineStr"/>
      <c r="CJ11" s="7" t="inlineStr"/>
      <c r="CK11" s="7" t="inlineStr"/>
      <c r="CL11" s="7" t="inlineStr"/>
      <c r="CM11" s="7" t="inlineStr"/>
      <c r="CN11" s="7" t="inlineStr"/>
      <c r="CO11" s="7" t="inlineStr"/>
      <c r="CP11" s="7" t="inlineStr"/>
      <c r="CQ11" s="7" t="inlineStr"/>
      <c r="CR11" s="7" t="inlineStr"/>
      <c r="CS11" s="7" t="inlineStr"/>
      <c r="CT11" s="7" t="inlineStr"/>
      <c r="CU11" s="7" t="inlineStr"/>
      <c r="CV11" s="7" t="inlineStr"/>
      <c r="CW11" s="7" t="inlineStr"/>
      <c r="CX11" s="7" t="inlineStr"/>
      <c r="CY11" s="7" t="inlineStr"/>
      <c r="CZ11" s="7" t="inlineStr"/>
      <c r="DA11" s="7" t="inlineStr"/>
      <c r="DB11" s="7" t="inlineStr"/>
      <c r="DC11" s="7" t="inlineStr"/>
      <c r="DD11" s="7" t="inlineStr"/>
      <c r="DE11" s="7" t="inlineStr"/>
      <c r="DF11" s="7" t="inlineStr"/>
      <c r="DG11" s="7" t="inlineStr"/>
      <c r="DH11" s="7" t="inlineStr"/>
      <c r="DI11" s="7" t="inlineStr"/>
      <c r="DJ11" s="7" t="inlineStr"/>
      <c r="DK11" s="7" t="inlineStr"/>
      <c r="DL11" s="7" t="inlineStr"/>
      <c r="DM11" s="7" t="inlineStr"/>
      <c r="DN11" s="7" t="inlineStr"/>
    </row>
    <row r="12" ht="15.75" customHeight="1" s="19">
      <c r="A12" s="5" t="n">
        <v>47.5</v>
      </c>
      <c r="B12" s="7" t="inlineStr"/>
      <c r="C12" s="7" t="inlineStr"/>
      <c r="D12" s="7" t="inlineStr"/>
      <c r="E12" s="7" t="inlineStr"/>
      <c r="F12" s="7" t="inlineStr"/>
      <c r="G12" s="7" t="inlineStr"/>
      <c r="H12" s="7" t="inlineStr"/>
      <c r="I12" s="7" t="inlineStr"/>
      <c r="J12" s="7" t="inlineStr"/>
      <c r="K12" s="7" t="inlineStr"/>
      <c r="L12" s="7" t="inlineStr"/>
      <c r="M12" s="7" t="inlineStr"/>
      <c r="N12" s="7" t="inlineStr"/>
      <c r="O12" s="7" t="inlineStr"/>
      <c r="P12" s="7" t="inlineStr"/>
      <c r="Q12" s="7" t="inlineStr"/>
      <c r="R12" s="7" t="inlineStr"/>
      <c r="S12" s="7" t="inlineStr"/>
      <c r="T12" s="7" t="inlineStr"/>
      <c r="U12" s="7" t="inlineStr"/>
      <c r="V12" s="7" t="inlineStr"/>
      <c r="W12" s="7" t="inlineStr"/>
      <c r="X12" s="7" t="inlineStr"/>
      <c r="Y12" s="7" t="inlineStr"/>
      <c r="Z12" s="7" t="inlineStr"/>
      <c r="AA12" s="7" t="inlineStr"/>
      <c r="AB12" s="7" t="inlineStr"/>
      <c r="AC12" s="7" t="inlineStr"/>
      <c r="AD12" s="7" t="inlineStr"/>
      <c r="AE12" s="7" t="inlineStr"/>
      <c r="AF12" s="7" t="inlineStr"/>
      <c r="AG12" s="7" t="inlineStr"/>
      <c r="AH12" s="7" t="inlineStr"/>
      <c r="AI12" s="7" t="inlineStr"/>
      <c r="AJ12" s="7" t="inlineStr"/>
      <c r="AK12" s="7" t="inlineStr"/>
      <c r="AL12" s="7" t="inlineStr"/>
      <c r="AM12" s="7" t="inlineStr"/>
      <c r="AN12" s="7" t="inlineStr"/>
      <c r="AO12" s="7" t="inlineStr"/>
      <c r="AP12" s="7" t="inlineStr"/>
      <c r="AQ12" s="7" t="inlineStr"/>
      <c r="AR12" s="7" t="inlineStr"/>
      <c r="AS12" s="7" t="inlineStr"/>
      <c r="AT12" s="7" t="inlineStr"/>
      <c r="AU12" s="7" t="inlineStr"/>
      <c r="AV12" s="7" t="inlineStr"/>
      <c r="AW12" s="7" t="inlineStr"/>
      <c r="AX12" s="7" t="inlineStr"/>
      <c r="AY12" s="7" t="inlineStr"/>
      <c r="AZ12" s="7" t="inlineStr"/>
      <c r="BA12" s="7" t="inlineStr"/>
      <c r="BB12" s="7" t="inlineStr"/>
      <c r="BC12" s="7" t="inlineStr"/>
      <c r="BD12" s="7" t="inlineStr"/>
      <c r="BE12" s="3" t="n">
        <v>0</v>
      </c>
      <c r="BF12" s="3" t="n">
        <v>1.268354677628633e-06</v>
      </c>
      <c r="BG12" s="3" t="n">
        <v>1.223733328927893e-06</v>
      </c>
      <c r="BH12" s="3" t="n">
        <v>0</v>
      </c>
      <c r="BI12" s="3" t="n">
        <v>5.661523549956435e-07</v>
      </c>
      <c r="BJ12" s="3" t="n">
        <v>0</v>
      </c>
      <c r="BK12" s="3" t="n">
        <v>1.068707755986233e-06</v>
      </c>
      <c r="BL12" s="3" t="n">
        <v>0</v>
      </c>
      <c r="BM12" s="3" t="n">
        <v>4.838545010806891e-07</v>
      </c>
      <c r="BN12" s="3" t="n">
        <v>0</v>
      </c>
      <c r="BO12" s="3" t="n">
        <v>4.646326289192924e-07</v>
      </c>
      <c r="BP12" s="3" t="n">
        <v>4.605041691744956e-07</v>
      </c>
      <c r="BQ12" s="3" t="n">
        <v>9.546165734801788e-07</v>
      </c>
      <c r="BR12" s="3" t="n">
        <v>4.791252323158471e-07</v>
      </c>
      <c r="BS12" s="3" t="n">
        <v>0</v>
      </c>
      <c r="BT12" s="3" t="n">
        <v>4.816343201057284e-07</v>
      </c>
      <c r="BU12" s="7" t="n">
        <v>0</v>
      </c>
      <c r="BV12" s="7" t="n">
        <v>0</v>
      </c>
      <c r="BW12" s="7" t="n">
        <v>0</v>
      </c>
      <c r="BX12" s="7" t="n">
        <v>4.582999729144716e-07</v>
      </c>
      <c r="BY12" s="7" t="n">
        <v>1.373825150525442e-06</v>
      </c>
      <c r="BZ12" s="7" t="inlineStr"/>
      <c r="CA12" s="7" t="inlineStr"/>
      <c r="CB12" s="7" t="inlineStr"/>
      <c r="CC12" s="7" t="inlineStr"/>
      <c r="CD12" s="7" t="inlineStr"/>
      <c r="CE12" s="7" t="inlineStr"/>
      <c r="CF12" s="7" t="inlineStr"/>
      <c r="CG12" s="7" t="inlineStr"/>
      <c r="CH12" s="7" t="inlineStr"/>
      <c r="CI12" s="7" t="inlineStr"/>
      <c r="CJ12" s="7" t="inlineStr"/>
      <c r="CK12" s="7" t="inlineStr"/>
      <c r="CL12" s="7" t="inlineStr"/>
      <c r="CM12" s="7" t="inlineStr"/>
      <c r="CN12" s="7" t="inlineStr"/>
      <c r="CO12" s="7" t="inlineStr"/>
      <c r="CP12" s="7" t="inlineStr"/>
      <c r="CQ12" s="7" t="inlineStr"/>
      <c r="CR12" s="7" t="inlineStr"/>
      <c r="CS12" s="7" t="inlineStr"/>
      <c r="CT12" s="7" t="inlineStr"/>
      <c r="CU12" s="7" t="inlineStr"/>
      <c r="CV12" s="7" t="inlineStr"/>
      <c r="CW12" s="7" t="inlineStr"/>
      <c r="CX12" s="7" t="inlineStr"/>
      <c r="CY12" s="7" t="inlineStr"/>
      <c r="CZ12" s="7" t="inlineStr"/>
      <c r="DA12" s="7" t="inlineStr"/>
      <c r="DB12" s="7" t="inlineStr"/>
      <c r="DC12" s="7" t="inlineStr"/>
      <c r="DD12" s="7" t="inlineStr"/>
      <c r="DE12" s="7" t="inlineStr"/>
      <c r="DF12" s="7" t="inlineStr"/>
      <c r="DG12" s="7" t="inlineStr"/>
      <c r="DH12" s="7" t="inlineStr"/>
      <c r="DI12" s="7" t="inlineStr"/>
      <c r="DJ12" s="7" t="inlineStr"/>
      <c r="DK12" s="7" t="inlineStr"/>
      <c r="DL12" s="7" t="inlineStr"/>
      <c r="DM12" s="7" t="inlineStr"/>
      <c r="DN12" s="7" t="inlineStr"/>
    </row>
    <row r="13" ht="15.75" customHeight="1" s="19">
      <c r="A13" s="5" t="n">
        <v>52.5</v>
      </c>
      <c r="B13" s="7" t="inlineStr"/>
      <c r="C13" s="7" t="inlineStr"/>
      <c r="D13" s="7" t="inlineStr"/>
      <c r="E13" s="7" t="inlineStr"/>
      <c r="F13" s="7" t="inlineStr"/>
      <c r="G13" s="7" t="inlineStr"/>
      <c r="H13" s="7" t="inlineStr"/>
      <c r="I13" s="7" t="inlineStr"/>
      <c r="J13" s="7" t="inlineStr"/>
      <c r="K13" s="7" t="inlineStr"/>
      <c r="L13" s="7" t="inlineStr"/>
      <c r="M13" s="7" t="inlineStr"/>
      <c r="N13" s="7" t="inlineStr"/>
      <c r="O13" s="7" t="inlineStr"/>
      <c r="P13" s="7" t="inlineStr"/>
      <c r="Q13" s="7" t="inlineStr"/>
      <c r="R13" s="7" t="inlineStr"/>
      <c r="S13" s="7" t="inlineStr"/>
      <c r="T13" s="7" t="inlineStr"/>
      <c r="U13" s="7" t="inlineStr"/>
      <c r="V13" s="7" t="inlineStr"/>
      <c r="W13" s="7" t="inlineStr"/>
      <c r="X13" s="7" t="inlineStr"/>
      <c r="Y13" s="7" t="inlineStr"/>
      <c r="Z13" s="7" t="inlineStr"/>
      <c r="AA13" s="7" t="inlineStr"/>
      <c r="AB13" s="7" t="inlineStr"/>
      <c r="AC13" s="7" t="inlineStr"/>
      <c r="AD13" s="7" t="inlineStr"/>
      <c r="AE13" s="7" t="inlineStr"/>
      <c r="AF13" s="7" t="inlineStr"/>
      <c r="AG13" s="7" t="inlineStr"/>
      <c r="AH13" s="7" t="inlineStr"/>
      <c r="AI13" s="7" t="inlineStr"/>
      <c r="AJ13" s="7" t="inlineStr"/>
      <c r="AK13" s="7" t="inlineStr"/>
      <c r="AL13" s="7" t="inlineStr"/>
      <c r="AM13" s="7" t="inlineStr"/>
      <c r="AN13" s="7" t="inlineStr"/>
      <c r="AO13" s="7" t="inlineStr"/>
      <c r="AP13" s="7" t="inlineStr"/>
      <c r="AQ13" s="7" t="inlineStr"/>
      <c r="AR13" s="7" t="inlineStr"/>
      <c r="AS13" s="7" t="inlineStr"/>
      <c r="AT13" s="7" t="inlineStr"/>
      <c r="AU13" s="7" t="inlineStr"/>
      <c r="AV13" s="7" t="inlineStr"/>
      <c r="AW13" s="7" t="inlineStr"/>
      <c r="AX13" s="7" t="inlineStr"/>
      <c r="AY13" s="7" t="inlineStr"/>
      <c r="AZ13" s="3" t="n">
        <v>1.709394404297417e-06</v>
      </c>
      <c r="BA13" s="3" t="n">
        <v>2.376051303699749e-06</v>
      </c>
      <c r="BB13" s="3" t="n">
        <v>1.484519798669425e-06</v>
      </c>
      <c r="BC13" s="3" t="n">
        <v>2.154629112917648e-06</v>
      </c>
      <c r="BD13" s="3" t="n">
        <v>6.948715008876982e-07</v>
      </c>
      <c r="BE13" s="3" t="n">
        <v>6.714095033986748e-07</v>
      </c>
      <c r="BF13" s="3" t="n">
        <v>1.299839924713271e-06</v>
      </c>
      <c r="BG13" s="3" t="n">
        <v>1.882577373930069e-06</v>
      </c>
      <c r="BH13" s="3" t="n">
        <v>1.113354520469858e-06</v>
      </c>
      <c r="BI13" s="3" t="n">
        <v>1.598842864124471e-06</v>
      </c>
      <c r="BJ13" s="3" t="n">
        <v>2.058819442049637e-06</v>
      </c>
      <c r="BK13" s="3" t="n">
        <v>9.953224819958604e-07</v>
      </c>
      <c r="BL13" s="3" t="n">
        <v>1.015213481628951e-06</v>
      </c>
      <c r="BM13" s="3" t="n">
        <v>1.503227429290687e-06</v>
      </c>
      <c r="BN13" s="3" t="n">
        <v>2.96200634461759e-06</v>
      </c>
      <c r="BO13" s="3" t="n">
        <v>1.455074572571844e-06</v>
      </c>
      <c r="BP13" s="7" t="n">
        <v>2.892861430491049e-06</v>
      </c>
      <c r="BQ13" s="7" t="n">
        <v>1.933342226707576e-06</v>
      </c>
      <c r="BR13" s="7" t="n">
        <v>1.451484844804821e-06</v>
      </c>
      <c r="BS13" s="7" t="n">
        <v>2.937402484357108e-06</v>
      </c>
      <c r="BT13" s="7" t="n">
        <v>9.860785431281171e-07</v>
      </c>
      <c r="BU13" s="7" t="inlineStr"/>
      <c r="BV13" s="7" t="inlineStr"/>
      <c r="BW13" s="7" t="inlineStr"/>
      <c r="BX13" s="7" t="inlineStr"/>
      <c r="BY13" s="7" t="inlineStr"/>
      <c r="BZ13" s="7" t="inlineStr"/>
      <c r="CA13" s="7" t="inlineStr"/>
      <c r="CB13" s="7" t="inlineStr"/>
      <c r="CC13" s="7" t="inlineStr"/>
      <c r="CD13" s="7" t="inlineStr"/>
      <c r="CE13" s="7" t="inlineStr"/>
      <c r="CF13" s="7" t="inlineStr"/>
      <c r="CG13" s="7" t="inlineStr"/>
      <c r="CH13" s="7" t="inlineStr"/>
      <c r="CI13" s="7" t="inlineStr"/>
      <c r="CJ13" s="7" t="inlineStr"/>
      <c r="CK13" s="7" t="inlineStr"/>
      <c r="CL13" s="7" t="inlineStr"/>
      <c r="CM13" s="7" t="inlineStr"/>
      <c r="CN13" s="7" t="inlineStr"/>
      <c r="CO13" s="7" t="inlineStr"/>
      <c r="CP13" s="7" t="inlineStr"/>
      <c r="CQ13" s="7" t="inlineStr"/>
      <c r="CR13" s="7" t="inlineStr"/>
      <c r="CS13" s="7" t="inlineStr"/>
      <c r="CT13" s="7" t="inlineStr"/>
      <c r="CU13" s="7" t="inlineStr"/>
      <c r="CV13" s="7" t="inlineStr"/>
      <c r="CW13" s="7" t="inlineStr"/>
      <c r="CX13" s="7" t="inlineStr"/>
      <c r="CY13" s="7" t="inlineStr"/>
      <c r="CZ13" s="7" t="inlineStr"/>
      <c r="DA13" s="7" t="inlineStr"/>
      <c r="DB13" s="7" t="inlineStr"/>
      <c r="DC13" s="7" t="inlineStr"/>
      <c r="DD13" s="7" t="inlineStr"/>
      <c r="DE13" s="7" t="inlineStr"/>
      <c r="DF13" s="7" t="inlineStr"/>
      <c r="DG13" s="7" t="inlineStr"/>
      <c r="DH13" s="7" t="inlineStr"/>
      <c r="DI13" s="7" t="inlineStr"/>
      <c r="DJ13" s="7" t="inlineStr"/>
      <c r="DK13" s="7" t="inlineStr"/>
      <c r="DL13" s="7" t="inlineStr"/>
      <c r="DM13" s="7" t="inlineStr"/>
      <c r="DN13" s="7" t="inlineStr"/>
    </row>
    <row r="14" ht="15.75" customHeight="1" s="19">
      <c r="A14" s="5" t="n">
        <v>57.5</v>
      </c>
      <c r="B14" s="7" t="inlineStr"/>
      <c r="C14" s="7" t="inlineStr"/>
      <c r="D14" s="7" t="inlineStr"/>
      <c r="E14" s="7" t="inlineStr"/>
      <c r="F14" s="7" t="inlineStr"/>
      <c r="G14" s="7" t="inlineStr"/>
      <c r="H14" s="7" t="inlineStr"/>
      <c r="I14" s="7" t="inlineStr"/>
      <c r="J14" s="7" t="inlineStr"/>
      <c r="K14" s="7" t="inlineStr"/>
      <c r="L14" s="7" t="inlineStr"/>
      <c r="M14" s="7" t="inlineStr"/>
      <c r="N14" s="7" t="inlineStr"/>
      <c r="O14" s="7" t="inlineStr"/>
      <c r="P14" s="7" t="inlineStr"/>
      <c r="Q14" s="7" t="inlineStr"/>
      <c r="R14" s="7" t="inlineStr"/>
      <c r="S14" s="7" t="inlineStr"/>
      <c r="T14" s="7" t="inlineStr"/>
      <c r="U14" s="7" t="inlineStr"/>
      <c r="V14" s="7" t="inlineStr"/>
      <c r="W14" s="7" t="inlineStr"/>
      <c r="X14" s="7" t="inlineStr"/>
      <c r="Y14" s="7" t="inlineStr"/>
      <c r="Z14" s="7" t="inlineStr"/>
      <c r="AA14" s="7" t="inlineStr"/>
      <c r="AB14" s="7" t="inlineStr"/>
      <c r="AC14" s="7" t="inlineStr"/>
      <c r="AD14" s="7" t="inlineStr"/>
      <c r="AE14" s="7" t="inlineStr"/>
      <c r="AF14" s="7" t="inlineStr"/>
      <c r="AG14" s="7" t="inlineStr"/>
      <c r="AH14" s="7" t="inlineStr"/>
      <c r="AI14" s="7" t="inlineStr"/>
      <c r="AJ14" s="7" t="inlineStr"/>
      <c r="AK14" s="7" t="inlineStr"/>
      <c r="AL14" s="7" t="inlineStr"/>
      <c r="AM14" s="7" t="inlineStr"/>
      <c r="AN14" s="7" t="inlineStr"/>
      <c r="AO14" s="7" t="inlineStr"/>
      <c r="AP14" s="7" t="inlineStr"/>
      <c r="AQ14" s="7" t="inlineStr"/>
      <c r="AR14" s="7" t="inlineStr"/>
      <c r="AS14" s="7" t="inlineStr"/>
      <c r="AT14" s="7" t="inlineStr"/>
      <c r="AU14" s="3" t="n">
        <v>8.357280922834838e-06</v>
      </c>
      <c r="AV14" s="3" t="n">
        <v>5.697349934651396e-06</v>
      </c>
      <c r="AW14" s="3" t="n">
        <v>5.488552525996529e-06</v>
      </c>
      <c r="AX14" s="3" t="n">
        <v>4.085180090057795e-06</v>
      </c>
      <c r="AY14" s="3" t="n">
        <v>3.829583532790809e-06</v>
      </c>
      <c r="AZ14" s="3" t="n">
        <v>2.681746424785058e-06</v>
      </c>
      <c r="BA14" s="3" t="n">
        <v>8.280558573359125e-06</v>
      </c>
      <c r="BB14" s="3" t="n">
        <v>3.881996619557344e-06</v>
      </c>
      <c r="BC14" s="3" t="n">
        <v>4.882662641492588e-06</v>
      </c>
      <c r="BD14" s="3" t="n">
        <v>7.375219664212954e-06</v>
      </c>
      <c r="BE14" s="3" t="n">
        <v>8.372113391903779e-06</v>
      </c>
      <c r="BF14" s="3" t="n">
        <v>4.344269722053623e-06</v>
      </c>
      <c r="BG14" s="3" t="n">
        <v>4.920079459283268e-06</v>
      </c>
      <c r="BH14" s="3" t="n">
        <v>4.706823717684713e-06</v>
      </c>
      <c r="BI14" s="3" t="n">
        <v>7.934677203162308e-06</v>
      </c>
      <c r="BJ14" s="3" t="n">
        <v>3.288379360596556e-06</v>
      </c>
      <c r="BK14" s="7" t="n">
        <v>3.188360359115655e-06</v>
      </c>
      <c r="BL14" s="7" t="n">
        <v>1.101674019903577e-05</v>
      </c>
      <c r="BM14" s="7" t="n">
        <v>6.200601871755018e-06</v>
      </c>
      <c r="BN14" s="7" t="n">
        <v>5.631152353898472e-06</v>
      </c>
      <c r="BO14" s="7" t="n">
        <v>1.215671833440802e-05</v>
      </c>
      <c r="BP14" s="7" t="inlineStr"/>
      <c r="BQ14" s="7" t="inlineStr"/>
      <c r="BR14" s="7" t="inlineStr"/>
      <c r="BS14" s="7" t="inlineStr"/>
      <c r="BT14" s="7" t="inlineStr"/>
      <c r="BU14" s="7" t="inlineStr"/>
      <c r="BV14" s="7" t="inlineStr"/>
      <c r="BW14" s="7" t="inlineStr"/>
      <c r="BX14" s="7" t="inlineStr"/>
      <c r="BY14" s="7" t="inlineStr"/>
      <c r="BZ14" s="7" t="inlineStr"/>
      <c r="CA14" s="7" t="inlineStr"/>
      <c r="CB14" s="7" t="inlineStr"/>
      <c r="CC14" s="7" t="inlineStr"/>
      <c r="CD14" s="7" t="inlineStr"/>
      <c r="CE14" s="7" t="inlineStr"/>
      <c r="CF14" s="7" t="inlineStr"/>
      <c r="CG14" s="7" t="inlineStr"/>
      <c r="CH14" s="7" t="inlineStr"/>
      <c r="CI14" s="7" t="inlineStr"/>
      <c r="CJ14" s="7" t="inlineStr"/>
      <c r="CK14" s="7" t="inlineStr"/>
      <c r="CL14" s="7" t="inlineStr"/>
      <c r="CM14" s="7" t="inlineStr"/>
      <c r="CN14" s="7" t="inlineStr"/>
      <c r="CO14" s="7" t="inlineStr"/>
      <c r="CP14" s="7" t="inlineStr"/>
      <c r="CQ14" s="7" t="inlineStr"/>
      <c r="CR14" s="7" t="inlineStr"/>
      <c r="CS14" s="7" t="inlineStr"/>
      <c r="CT14" s="7" t="inlineStr"/>
      <c r="CU14" s="7" t="inlineStr"/>
      <c r="CV14" s="7" t="inlineStr"/>
      <c r="CW14" s="7" t="inlineStr"/>
      <c r="CX14" s="7" t="inlineStr"/>
      <c r="CY14" s="7" t="inlineStr"/>
      <c r="CZ14" s="7" t="inlineStr"/>
      <c r="DA14" s="7" t="inlineStr"/>
      <c r="DB14" s="7" t="inlineStr"/>
      <c r="DC14" s="7" t="inlineStr"/>
      <c r="DD14" s="7" t="inlineStr"/>
      <c r="DE14" s="7" t="inlineStr"/>
      <c r="DF14" s="7" t="inlineStr"/>
      <c r="DG14" s="7" t="inlineStr"/>
      <c r="DH14" s="7" t="inlineStr"/>
      <c r="DI14" s="7" t="inlineStr"/>
      <c r="DJ14" s="7" t="inlineStr"/>
      <c r="DK14" s="7" t="inlineStr"/>
      <c r="DL14" s="7" t="inlineStr"/>
      <c r="DM14" s="7" t="inlineStr"/>
      <c r="DN14" s="7" t="inlineStr"/>
    </row>
    <row r="15" ht="15.75" customHeight="1" s="19">
      <c r="A15" s="5" t="n">
        <v>62.5</v>
      </c>
      <c r="B15" s="7" t="inlineStr"/>
      <c r="C15" s="7" t="inlineStr"/>
      <c r="D15" s="7" t="inlineStr"/>
      <c r="E15" s="7" t="inlineStr"/>
      <c r="F15" s="7" t="inlineStr"/>
      <c r="G15" s="7" t="inlineStr"/>
      <c r="H15" s="7" t="inlineStr"/>
      <c r="I15" s="7" t="inlineStr"/>
      <c r="J15" s="7" t="inlineStr"/>
      <c r="K15" s="7" t="inlineStr"/>
      <c r="L15" s="7" t="inlineStr"/>
      <c r="M15" s="7" t="inlineStr"/>
      <c r="N15" s="7" t="inlineStr"/>
      <c r="O15" s="7" t="inlineStr"/>
      <c r="P15" s="7" t="inlineStr"/>
      <c r="Q15" s="7" t="inlineStr"/>
      <c r="R15" s="7" t="inlineStr"/>
      <c r="S15" s="7" t="inlineStr"/>
      <c r="T15" s="7" t="inlineStr"/>
      <c r="U15" s="7" t="inlineStr"/>
      <c r="V15" s="7" t="inlineStr"/>
      <c r="W15" s="7" t="inlineStr"/>
      <c r="X15" s="7" t="inlineStr"/>
      <c r="Y15" s="7" t="inlineStr"/>
      <c r="Z15" s="7" t="inlineStr"/>
      <c r="AA15" s="7" t="inlineStr"/>
      <c r="AB15" s="7" t="inlineStr"/>
      <c r="AC15" s="7" t="inlineStr"/>
      <c r="AD15" s="7" t="inlineStr"/>
      <c r="AE15" s="7" t="inlineStr"/>
      <c r="AF15" s="7" t="inlineStr"/>
      <c r="AG15" s="7" t="inlineStr"/>
      <c r="AH15" s="7" t="inlineStr"/>
      <c r="AI15" s="7" t="inlineStr"/>
      <c r="AJ15" s="7" t="inlineStr"/>
      <c r="AK15" s="7" t="inlineStr"/>
      <c r="AL15" s="7" t="inlineStr"/>
      <c r="AM15" s="7" t="inlineStr"/>
      <c r="AN15" s="7" t="inlineStr"/>
      <c r="AO15" s="7" t="inlineStr"/>
      <c r="AP15" s="3" t="n">
        <v>1.517644130663089e-05</v>
      </c>
      <c r="AQ15" s="3" t="n">
        <v>1.745286997902747e-05</v>
      </c>
      <c r="AR15" s="3" t="n">
        <v>1.841878943214872e-05</v>
      </c>
      <c r="AS15" s="3" t="n">
        <v>1.922094753779662e-05</v>
      </c>
      <c r="AT15" s="3" t="n">
        <v>1.979307005031398e-05</v>
      </c>
      <c r="AU15" s="3" t="n">
        <v>2.281898082825294e-05</v>
      </c>
      <c r="AV15" s="3" t="n">
        <v>1.470031568927943e-05</v>
      </c>
      <c r="AW15" s="3" t="n">
        <v>2.476914566498669e-05</v>
      </c>
      <c r="AX15" s="3" t="n">
        <v>2.127536707606552e-05</v>
      </c>
      <c r="AY15" s="3" t="n">
        <v>1.981745294770457e-05</v>
      </c>
      <c r="AZ15" s="3" t="n">
        <v>2.453237353342405e-05</v>
      </c>
      <c r="BA15" s="3" t="n">
        <v>1.780612368781009e-05</v>
      </c>
      <c r="BB15" s="3" t="n">
        <v>2.436905758565527e-05</v>
      </c>
      <c r="BC15" s="3" t="n">
        <v>2.052276811096281e-05</v>
      </c>
      <c r="BD15" s="3" t="n">
        <v>2.857542703777598e-05</v>
      </c>
      <c r="BE15" s="3" t="n">
        <v>2.672749281346953e-05</v>
      </c>
      <c r="BF15" s="7" t="n">
        <v>3.308526139382129e-05</v>
      </c>
      <c r="BG15" s="7" t="n">
        <v>2.994187371038397e-05</v>
      </c>
      <c r="BH15" s="7" t="n">
        <v>3.228061288468247e-05</v>
      </c>
      <c r="BI15" s="7" t="n">
        <v>3.250227816894202e-05</v>
      </c>
      <c r="BJ15" s="7" t="n">
        <v>2.636607003179748e-05</v>
      </c>
      <c r="BK15" s="7" t="inlineStr"/>
      <c r="BL15" s="7" t="inlineStr"/>
      <c r="BM15" s="7" t="inlineStr"/>
      <c r="BN15" s="7" t="inlineStr"/>
      <c r="BO15" s="7" t="inlineStr"/>
      <c r="BP15" s="7" t="inlineStr"/>
      <c r="BQ15" s="7" t="inlineStr"/>
      <c r="BR15" s="7" t="inlineStr"/>
      <c r="BS15" s="7" t="inlineStr"/>
      <c r="BT15" s="7" t="inlineStr"/>
      <c r="BU15" s="7" t="inlineStr"/>
      <c r="BV15" s="7" t="inlineStr"/>
      <c r="BW15" s="7" t="inlineStr"/>
      <c r="BX15" s="7" t="inlineStr"/>
      <c r="BY15" s="7" t="inlineStr"/>
      <c r="BZ15" s="7" t="inlineStr"/>
      <c r="CA15" s="7" t="inlineStr"/>
      <c r="CB15" s="7" t="inlineStr"/>
      <c r="CC15" s="7" t="inlineStr"/>
      <c r="CD15" s="7" t="inlineStr"/>
      <c r="CE15" s="7" t="inlineStr"/>
      <c r="CF15" s="7" t="inlineStr"/>
      <c r="CG15" s="7" t="inlineStr"/>
      <c r="CH15" s="7" t="inlineStr"/>
      <c r="CI15" s="7" t="inlineStr"/>
      <c r="CJ15" s="7" t="inlineStr"/>
      <c r="CK15" s="7" t="inlineStr"/>
      <c r="CL15" s="7" t="inlineStr"/>
      <c r="CM15" s="7" t="inlineStr"/>
      <c r="CN15" s="7" t="inlineStr"/>
      <c r="CO15" s="7" t="inlineStr"/>
      <c r="CP15" s="7" t="inlineStr"/>
      <c r="CQ15" s="7" t="inlineStr"/>
      <c r="CR15" s="7" t="inlineStr"/>
      <c r="CS15" s="7" t="inlineStr"/>
      <c r="CT15" s="7" t="inlineStr"/>
      <c r="CU15" s="7" t="inlineStr"/>
      <c r="CV15" s="7" t="inlineStr"/>
      <c r="CW15" s="7" t="inlineStr"/>
      <c r="CX15" s="7" t="inlineStr"/>
      <c r="CY15" s="7" t="inlineStr"/>
      <c r="CZ15" s="7" t="inlineStr"/>
      <c r="DA15" s="7" t="inlineStr"/>
      <c r="DB15" s="7" t="inlineStr"/>
      <c r="DC15" s="7" t="inlineStr"/>
      <c r="DD15" s="7" t="inlineStr"/>
      <c r="DE15" s="7" t="inlineStr"/>
      <c r="DF15" s="7" t="inlineStr"/>
      <c r="DG15" s="7" t="inlineStr"/>
      <c r="DH15" s="7" t="inlineStr"/>
      <c r="DI15" s="7" t="inlineStr"/>
      <c r="DJ15" s="7" t="inlineStr"/>
      <c r="DK15" s="7" t="inlineStr"/>
      <c r="DL15" s="7" t="inlineStr"/>
      <c r="DM15" s="7" t="inlineStr"/>
      <c r="DN15" s="7" t="inlineStr"/>
    </row>
    <row r="16" ht="15.75" customHeight="1" s="19">
      <c r="A16" s="5" t="n">
        <v>67.5</v>
      </c>
      <c r="B16" s="7" t="inlineStr"/>
      <c r="C16" s="7" t="inlineStr"/>
      <c r="D16" s="7" t="inlineStr"/>
      <c r="E16" s="7" t="inlineStr"/>
      <c r="F16" s="7" t="inlineStr"/>
      <c r="G16" s="7" t="inlineStr"/>
      <c r="H16" s="7" t="inlineStr"/>
      <c r="I16" s="7" t="inlineStr"/>
      <c r="J16" s="7" t="inlineStr"/>
      <c r="K16" s="7" t="inlineStr"/>
      <c r="L16" s="7" t="inlineStr"/>
      <c r="M16" s="7" t="inlineStr"/>
      <c r="N16" s="7" t="inlineStr"/>
      <c r="O16" s="7" t="inlineStr"/>
      <c r="P16" s="7" t="inlineStr"/>
      <c r="Q16" s="7" t="inlineStr"/>
      <c r="R16" s="7" t="inlineStr"/>
      <c r="S16" s="7" t="inlineStr"/>
      <c r="T16" s="7" t="inlineStr"/>
      <c r="U16" s="7" t="inlineStr"/>
      <c r="V16" s="7" t="inlineStr"/>
      <c r="W16" s="7" t="inlineStr"/>
      <c r="X16" s="7" t="inlineStr"/>
      <c r="Y16" s="7" t="inlineStr"/>
      <c r="Z16" s="7" t="inlineStr"/>
      <c r="AA16" s="7" t="inlineStr"/>
      <c r="AB16" s="7" t="inlineStr"/>
      <c r="AC16" s="7" t="inlineStr"/>
      <c r="AD16" s="7" t="inlineStr"/>
      <c r="AE16" s="7" t="inlineStr"/>
      <c r="AF16" s="7" t="inlineStr"/>
      <c r="AG16" s="7" t="inlineStr"/>
      <c r="AH16" s="7" t="inlineStr"/>
      <c r="AI16" s="7" t="inlineStr"/>
      <c r="AJ16" s="7" t="inlineStr"/>
      <c r="AK16" s="3" t="n">
        <v>6.556618327676643e-05</v>
      </c>
      <c r="AL16" s="3" t="n">
        <v>5.86090004518565e-05</v>
      </c>
      <c r="AM16" s="3" t="n">
        <v>8.032832376696023e-05</v>
      </c>
      <c r="AN16" s="3" t="n">
        <v>7.97061146988703e-05</v>
      </c>
      <c r="AO16" s="3" t="n">
        <v>8.769290289300606e-05</v>
      </c>
      <c r="AP16" s="3" t="n">
        <v>7.343614393484211e-05</v>
      </c>
      <c r="AQ16" s="3" t="n">
        <v>8.724396320243508e-05</v>
      </c>
      <c r="AR16" s="3" t="n">
        <v>6.91472726901275e-05</v>
      </c>
      <c r="AS16" s="3" t="n">
        <v>4.615907536378247e-05</v>
      </c>
      <c r="AT16" s="3" t="n">
        <v>9.469090753899663e-05</v>
      </c>
      <c r="AU16" s="3" t="n">
        <v>7.382957842037799e-05</v>
      </c>
      <c r="AV16" s="3" t="n">
        <v>6.237250326538399e-05</v>
      </c>
      <c r="AW16" s="3" t="n">
        <v>7.628411595185625e-05</v>
      </c>
      <c r="AX16" s="3" t="n">
        <v>5.716213535321156e-05</v>
      </c>
      <c r="AY16" s="3" t="n">
        <v>6.467205530921066e-05</v>
      </c>
      <c r="AZ16" s="3" t="n">
        <v>5.825044780031746e-05</v>
      </c>
      <c r="BA16" s="7" t="n">
        <v>8.30637523327823e-05</v>
      </c>
      <c r="BB16" s="7" t="n">
        <v>9.813802302232682e-05</v>
      </c>
      <c r="BC16" s="7" t="n">
        <v>9.873333360759259e-05</v>
      </c>
      <c r="BD16" s="7" t="n">
        <v>0.0001088224609559413</v>
      </c>
      <c r="BE16" s="7" t="n">
        <v>0.0001005253610020368</v>
      </c>
      <c r="BF16" s="7" t="inlineStr"/>
      <c r="BG16" s="7" t="inlineStr"/>
      <c r="BH16" s="7" t="inlineStr"/>
      <c r="BI16" s="7" t="inlineStr"/>
      <c r="BJ16" s="7" t="inlineStr"/>
      <c r="BK16" s="7" t="inlineStr"/>
      <c r="BL16" s="7" t="inlineStr"/>
      <c r="BM16" s="7" t="inlineStr"/>
      <c r="BN16" s="7" t="inlineStr"/>
      <c r="BO16" s="7" t="inlineStr"/>
      <c r="BP16" s="7" t="inlineStr"/>
      <c r="BQ16" s="7" t="inlineStr"/>
      <c r="BR16" s="7" t="inlineStr"/>
      <c r="BS16" s="7" t="inlineStr"/>
      <c r="BT16" s="7" t="inlineStr"/>
      <c r="BU16" s="7" t="inlineStr"/>
      <c r="BV16" s="7" t="inlineStr"/>
      <c r="BW16" s="7" t="inlineStr"/>
      <c r="BX16" s="7" t="inlineStr"/>
      <c r="BY16" s="7" t="inlineStr"/>
      <c r="BZ16" s="7" t="inlineStr"/>
      <c r="CA16" s="7" t="inlineStr"/>
      <c r="CB16" s="7" t="inlineStr"/>
      <c r="CC16" s="7" t="inlineStr"/>
      <c r="CD16" s="7" t="inlineStr"/>
      <c r="CE16" s="7" t="inlineStr"/>
      <c r="CF16" s="7" t="inlineStr"/>
      <c r="CG16" s="7" t="inlineStr"/>
      <c r="CH16" s="7" t="inlineStr"/>
      <c r="CI16" s="7" t="inlineStr"/>
      <c r="CJ16" s="7" t="inlineStr"/>
      <c r="CK16" s="7" t="inlineStr"/>
      <c r="CL16" s="7" t="inlineStr"/>
      <c r="CM16" s="7" t="inlineStr"/>
      <c r="CN16" s="7" t="inlineStr"/>
      <c r="CO16" s="7" t="inlineStr"/>
      <c r="CP16" s="7" t="inlineStr"/>
      <c r="CQ16" s="7" t="inlineStr"/>
      <c r="CR16" s="7" t="inlineStr"/>
      <c r="CS16" s="7" t="inlineStr"/>
      <c r="CT16" s="7" t="inlineStr"/>
      <c r="CU16" s="7" t="inlineStr"/>
      <c r="CV16" s="7" t="inlineStr"/>
      <c r="CW16" s="7" t="inlineStr"/>
      <c r="CX16" s="7" t="inlineStr"/>
      <c r="CY16" s="7" t="inlineStr"/>
      <c r="CZ16" s="7" t="inlineStr"/>
      <c r="DA16" s="7" t="inlineStr"/>
      <c r="DB16" s="7" t="inlineStr"/>
      <c r="DC16" s="7" t="inlineStr"/>
      <c r="DD16" s="7" t="inlineStr"/>
      <c r="DE16" s="7" t="inlineStr"/>
      <c r="DF16" s="7" t="inlineStr"/>
      <c r="DG16" s="7" t="inlineStr"/>
      <c r="DH16" s="7" t="inlineStr"/>
      <c r="DI16" s="7" t="inlineStr"/>
      <c r="DJ16" s="7" t="inlineStr"/>
      <c r="DK16" s="7" t="inlineStr"/>
      <c r="DL16" s="7" t="inlineStr"/>
      <c r="DM16" s="7" t="inlineStr"/>
      <c r="DN16" s="7" t="inlineStr"/>
    </row>
    <row r="17" ht="15.75" customHeight="1" s="19">
      <c r="A17" s="5" t="n">
        <v>72.5</v>
      </c>
      <c r="B17" s="7" t="inlineStr"/>
      <c r="C17" s="7" t="inlineStr"/>
      <c r="D17" s="7" t="inlineStr"/>
      <c r="E17" s="7" t="inlineStr"/>
      <c r="F17" s="7" t="inlineStr"/>
      <c r="G17" s="7" t="inlineStr"/>
      <c r="H17" s="7" t="inlineStr"/>
      <c r="I17" s="7" t="inlineStr"/>
      <c r="J17" s="7" t="inlineStr"/>
      <c r="K17" s="7" t="inlineStr"/>
      <c r="L17" s="7" t="inlineStr"/>
      <c r="M17" s="7" t="inlineStr"/>
      <c r="N17" s="7" t="inlineStr"/>
      <c r="O17" s="7" t="inlineStr"/>
      <c r="P17" s="7" t="inlineStr"/>
      <c r="Q17" s="7" t="inlineStr"/>
      <c r="R17" s="7" t="inlineStr"/>
      <c r="S17" s="7" t="inlineStr"/>
      <c r="T17" s="7" t="inlineStr"/>
      <c r="U17" s="7" t="inlineStr"/>
      <c r="V17" s="7" t="inlineStr"/>
      <c r="W17" s="7" t="inlineStr"/>
      <c r="X17" s="7" t="inlineStr"/>
      <c r="Y17" s="7" t="inlineStr"/>
      <c r="Z17" s="7" t="inlineStr"/>
      <c r="AA17" s="7" t="inlineStr"/>
      <c r="AB17" s="7" t="inlineStr"/>
      <c r="AC17" s="7" t="inlineStr"/>
      <c r="AD17" s="7" t="inlineStr"/>
      <c r="AE17" s="7" t="inlineStr"/>
      <c r="AF17" s="3" t="n">
        <v>0.0002232423513834611</v>
      </c>
      <c r="AG17" s="3" t="n">
        <v>0.0002260139582246728</v>
      </c>
      <c r="AH17" s="3" t="n">
        <v>0.0001936739707086506</v>
      </c>
      <c r="AI17" s="3" t="n">
        <v>0.0002237852431679328</v>
      </c>
      <c r="AJ17" s="3" t="n">
        <v>0.0002602640155689465</v>
      </c>
      <c r="AK17" s="3" t="n">
        <v>0.0002601818990996337</v>
      </c>
      <c r="AL17" s="3" t="n">
        <v>0.0002854765466632439</v>
      </c>
      <c r="AM17" s="3" t="n">
        <v>0.0002532566894881448</v>
      </c>
      <c r="AN17" s="3" t="n">
        <v>0.0002727178869818117</v>
      </c>
      <c r="AO17" s="3" t="n">
        <v>0.0002626656435214457</v>
      </c>
      <c r="AP17" s="3" t="n">
        <v>0.0002439659098301997</v>
      </c>
      <c r="AQ17" s="3" t="n">
        <v>0.0002782661929184732</v>
      </c>
      <c r="AR17" s="3" t="n">
        <v>0.000244046636968597</v>
      </c>
      <c r="AS17" s="3" t="n">
        <v>0.0002537247284404002</v>
      </c>
      <c r="AT17" s="3" t="n">
        <v>0.000254685112327072</v>
      </c>
      <c r="AU17" s="3" t="n">
        <v>0.0002459343059096829</v>
      </c>
      <c r="AV17" s="7" t="n">
        <v>0.0003194084442547466</v>
      </c>
      <c r="AW17" s="7" t="n">
        <v>0.0003245628925479545</v>
      </c>
      <c r="AX17" s="7" t="n">
        <v>0.0002891244161188739</v>
      </c>
      <c r="AY17" s="7" t="n">
        <v>0.0003168088199575476</v>
      </c>
      <c r="AZ17" s="7" t="n">
        <v>0.00029123439423246</v>
      </c>
      <c r="BA17" s="7" t="inlineStr"/>
      <c r="BB17" s="7" t="inlineStr"/>
      <c r="BC17" s="7" t="inlineStr"/>
      <c r="BD17" s="7" t="inlineStr"/>
      <c r="BE17" s="7" t="inlineStr"/>
      <c r="BF17" s="7" t="inlineStr"/>
      <c r="BG17" s="7" t="inlineStr"/>
      <c r="BH17" s="7" t="inlineStr"/>
      <c r="BI17" s="7" t="inlineStr"/>
      <c r="BJ17" s="7" t="inlineStr"/>
      <c r="BK17" s="7" t="inlineStr"/>
      <c r="BL17" s="7" t="inlineStr"/>
      <c r="BM17" s="7" t="inlineStr"/>
      <c r="BN17" s="7" t="inlineStr"/>
      <c r="BO17" s="7" t="inlineStr"/>
      <c r="BP17" s="7" t="inlineStr"/>
      <c r="BQ17" s="7" t="inlineStr"/>
      <c r="BR17" s="7" t="inlineStr"/>
      <c r="BS17" s="7" t="inlineStr"/>
      <c r="BT17" s="7" t="inlineStr"/>
      <c r="BU17" s="7" t="inlineStr"/>
      <c r="BV17" s="7" t="inlineStr"/>
      <c r="BW17" s="7" t="inlineStr"/>
      <c r="BX17" s="7" t="inlineStr"/>
      <c r="BY17" s="7" t="inlineStr"/>
      <c r="BZ17" s="7" t="inlineStr"/>
      <c r="CA17" s="7" t="inlineStr"/>
      <c r="CB17" s="7" t="inlineStr"/>
      <c r="CC17" s="7" t="inlineStr"/>
      <c r="CD17" s="7" t="inlineStr"/>
      <c r="CE17" s="7" t="inlineStr"/>
      <c r="CF17" s="7" t="inlineStr"/>
      <c r="CG17" s="7" t="inlineStr"/>
      <c r="CH17" s="7" t="inlineStr"/>
      <c r="CI17" s="7" t="inlineStr"/>
      <c r="CJ17" s="7" t="inlineStr"/>
      <c r="CK17" s="7" t="inlineStr"/>
      <c r="CL17" s="7" t="inlineStr"/>
      <c r="CM17" s="7" t="inlineStr"/>
      <c r="CN17" s="7" t="inlineStr"/>
      <c r="CO17" s="7" t="inlineStr"/>
      <c r="CP17" s="7" t="inlineStr"/>
      <c r="CQ17" s="7" t="inlineStr"/>
      <c r="CR17" s="7" t="inlineStr"/>
      <c r="CS17" s="7" t="inlineStr"/>
      <c r="CT17" s="7" t="inlineStr"/>
      <c r="CU17" s="7" t="inlineStr"/>
      <c r="CV17" s="7" t="inlineStr"/>
      <c r="CW17" s="7" t="inlineStr"/>
      <c r="CX17" s="7" t="inlineStr"/>
      <c r="CY17" s="7" t="inlineStr"/>
      <c r="CZ17" s="7" t="inlineStr"/>
      <c r="DA17" s="7" t="inlineStr"/>
      <c r="DB17" s="7" t="inlineStr"/>
      <c r="DC17" s="7" t="inlineStr"/>
      <c r="DD17" s="7" t="inlineStr"/>
      <c r="DE17" s="7" t="inlineStr"/>
      <c r="DF17" s="7" t="inlineStr"/>
      <c r="DG17" s="7" t="inlineStr"/>
      <c r="DH17" s="7" t="inlineStr"/>
      <c r="DI17" s="7" t="inlineStr"/>
      <c r="DJ17" s="7" t="inlineStr"/>
      <c r="DK17" s="7" t="inlineStr"/>
      <c r="DL17" s="7" t="inlineStr"/>
      <c r="DM17" s="7" t="inlineStr"/>
      <c r="DN17" s="7" t="inlineStr"/>
    </row>
    <row r="18" ht="15.75" customHeight="1" s="19">
      <c r="A18" s="5" t="n">
        <v>77.5</v>
      </c>
      <c r="B18" s="7" t="inlineStr"/>
      <c r="C18" s="7" t="inlineStr"/>
      <c r="D18" s="7" t="inlineStr"/>
      <c r="E18" s="7" t="inlineStr"/>
      <c r="F18" s="7" t="inlineStr"/>
      <c r="G18" s="7" t="inlineStr"/>
      <c r="H18" s="7" t="inlineStr"/>
      <c r="I18" s="7" t="inlineStr"/>
      <c r="J18" s="7" t="inlineStr"/>
      <c r="K18" s="7" t="inlineStr"/>
      <c r="L18" s="7" t="inlineStr"/>
      <c r="M18" s="7" t="inlineStr"/>
      <c r="N18" s="7" t="inlineStr"/>
      <c r="O18" s="7" t="inlineStr"/>
      <c r="P18" s="7" t="inlineStr"/>
      <c r="Q18" s="7" t="inlineStr"/>
      <c r="R18" s="7" t="inlineStr"/>
      <c r="S18" s="7" t="inlineStr"/>
      <c r="T18" s="7" t="inlineStr"/>
      <c r="U18" s="7" t="inlineStr"/>
      <c r="V18" s="7" t="inlineStr"/>
      <c r="W18" s="7" t="inlineStr"/>
      <c r="X18" s="7" t="inlineStr"/>
      <c r="Y18" s="7" t="inlineStr"/>
      <c r="Z18" s="7" t="inlineStr"/>
      <c r="AA18" s="3" t="n">
        <v>0.0005600754627991982</v>
      </c>
      <c r="AB18" s="3" t="n">
        <v>0.000577064877053122</v>
      </c>
      <c r="AC18" s="3" t="n">
        <v>0.0006676953095269396</v>
      </c>
      <c r="AD18" s="3" t="n">
        <v>0.0006575023046472534</v>
      </c>
      <c r="AE18" s="3" t="n">
        <v>0.0007249171998244237</v>
      </c>
      <c r="AF18" s="3" t="n">
        <v>0.000738791454863438</v>
      </c>
      <c r="AG18" s="3" t="n">
        <v>0.0008694327744424842</v>
      </c>
      <c r="AH18" s="3" t="n">
        <v>0.0007198952879581153</v>
      </c>
      <c r="AI18" s="3" t="n">
        <v>0.0007813277304038909</v>
      </c>
      <c r="AJ18" s="3" t="n">
        <v>0.0007925911195704667</v>
      </c>
      <c r="AK18" s="3" t="n">
        <v>0.0008408689898544332</v>
      </c>
      <c r="AL18" s="3" t="n">
        <v>0.0008208539546238331</v>
      </c>
      <c r="AM18" s="3" t="n">
        <v>0.0008696826047902638</v>
      </c>
      <c r="AN18" s="3" t="n">
        <v>0.0007412768931263416</v>
      </c>
      <c r="AO18" s="3" t="n">
        <v>0.0007709348060408928</v>
      </c>
      <c r="AP18" s="3" t="n">
        <v>0.0008406827335486502</v>
      </c>
      <c r="AQ18" s="7" t="n">
        <v>0.000939769146458419</v>
      </c>
      <c r="AR18" s="7" t="n">
        <v>0.001033689633657923</v>
      </c>
      <c r="AS18" s="7" t="n">
        <v>0.0009519155590304926</v>
      </c>
      <c r="AT18" s="7" t="n">
        <v>0.0009820125854136659</v>
      </c>
      <c r="AU18" s="7" t="n">
        <v>0.0009002194617859501</v>
      </c>
      <c r="AV18" s="7" t="inlineStr"/>
      <c r="AW18" s="7" t="inlineStr"/>
      <c r="AX18" s="7" t="inlineStr"/>
      <c r="AY18" s="7" t="inlineStr"/>
      <c r="AZ18" s="7" t="inlineStr"/>
      <c r="BA18" s="7" t="inlineStr"/>
      <c r="BB18" s="7" t="inlineStr"/>
      <c r="BC18" s="7" t="inlineStr"/>
      <c r="BD18" s="7" t="inlineStr"/>
      <c r="BE18" s="7" t="inlineStr"/>
      <c r="BF18" s="7" t="inlineStr"/>
      <c r="BG18" s="7" t="inlineStr"/>
      <c r="BH18" s="7" t="inlineStr"/>
      <c r="BI18" s="7" t="inlineStr"/>
      <c r="BJ18" s="7" t="inlineStr"/>
      <c r="BK18" s="7" t="inlineStr"/>
      <c r="BL18" s="7" t="inlineStr"/>
      <c r="BM18" s="7" t="inlineStr"/>
      <c r="BN18" s="7" t="inlineStr"/>
      <c r="BO18" s="7" t="inlineStr"/>
      <c r="BP18" s="7" t="inlineStr"/>
      <c r="BQ18" s="7" t="inlineStr"/>
      <c r="BR18" s="7" t="inlineStr"/>
      <c r="BS18" s="7" t="inlineStr"/>
      <c r="BT18" s="7" t="inlineStr"/>
      <c r="BU18" s="7" t="inlineStr"/>
      <c r="BV18" s="7" t="inlineStr"/>
      <c r="BW18" s="7" t="inlineStr"/>
      <c r="BX18" s="7" t="inlineStr"/>
      <c r="BY18" s="7" t="inlineStr"/>
      <c r="BZ18" s="7" t="inlineStr"/>
      <c r="CA18" s="7" t="inlineStr"/>
      <c r="CB18" s="7" t="inlineStr"/>
      <c r="CC18" s="7" t="inlineStr"/>
      <c r="CD18" s="7" t="inlineStr"/>
      <c r="CE18" s="7" t="inlineStr"/>
      <c r="CF18" s="7" t="inlineStr"/>
      <c r="CG18" s="7" t="inlineStr"/>
      <c r="CH18" s="7" t="inlineStr"/>
      <c r="CI18" s="7" t="inlineStr"/>
      <c r="CJ18" s="7" t="inlineStr"/>
      <c r="CK18" s="7" t="inlineStr"/>
      <c r="CL18" s="7" t="inlineStr"/>
      <c r="CM18" s="7" t="inlineStr"/>
      <c r="CN18" s="7" t="inlineStr"/>
      <c r="CO18" s="7" t="inlineStr"/>
      <c r="CP18" s="7" t="inlineStr"/>
      <c r="CQ18" s="7" t="inlineStr"/>
      <c r="CR18" s="7" t="inlineStr"/>
      <c r="CS18" s="7" t="inlineStr"/>
      <c r="CT18" s="7" t="inlineStr"/>
      <c r="CU18" s="7" t="inlineStr"/>
      <c r="CV18" s="7" t="inlineStr"/>
      <c r="CW18" s="7" t="inlineStr"/>
      <c r="CX18" s="7" t="inlineStr"/>
      <c r="CY18" s="7" t="inlineStr"/>
      <c r="CZ18" s="7" t="inlineStr"/>
      <c r="DA18" s="7" t="inlineStr"/>
      <c r="DB18" s="7" t="inlineStr"/>
      <c r="DC18" s="7" t="inlineStr"/>
      <c r="DD18" s="7" t="inlineStr"/>
      <c r="DE18" s="7" t="inlineStr"/>
      <c r="DF18" s="7" t="inlineStr"/>
      <c r="DG18" s="7" t="inlineStr"/>
      <c r="DH18" s="7" t="inlineStr"/>
      <c r="DI18" s="7" t="inlineStr"/>
      <c r="DJ18" s="7" t="inlineStr"/>
      <c r="DK18" s="7" t="inlineStr"/>
      <c r="DL18" s="7" t="inlineStr"/>
      <c r="DM18" s="7" t="inlineStr"/>
      <c r="DN18" s="7" t="inlineStr"/>
    </row>
    <row r="19" ht="15.75" customHeight="1" s="19">
      <c r="A19" s="5" t="n">
        <v>82.5</v>
      </c>
      <c r="B19" s="7" t="inlineStr"/>
      <c r="C19" s="7" t="inlineStr"/>
      <c r="D19" s="7" t="inlineStr"/>
      <c r="E19" s="7" t="inlineStr"/>
      <c r="F19" s="7" t="inlineStr"/>
      <c r="G19" s="7" t="inlineStr"/>
      <c r="H19" s="7" t="inlineStr"/>
      <c r="I19" s="7" t="inlineStr"/>
      <c r="J19" s="7" t="inlineStr"/>
      <c r="K19" s="7" t="inlineStr"/>
      <c r="L19" s="7" t="inlineStr"/>
      <c r="M19" s="7" t="inlineStr"/>
      <c r="N19" s="7" t="inlineStr"/>
      <c r="O19" s="7" t="inlineStr"/>
      <c r="P19" s="7" t="inlineStr"/>
      <c r="Q19" s="7" t="inlineStr"/>
      <c r="R19" s="7" t="inlineStr"/>
      <c r="S19" s="7" t="inlineStr"/>
      <c r="T19" s="7" t="inlineStr"/>
      <c r="U19" s="7" t="inlineStr"/>
      <c r="V19" s="3" t="n">
        <v>0.001320094934486778</v>
      </c>
      <c r="W19" s="3" t="n">
        <v>0.001396850497463267</v>
      </c>
      <c r="X19" s="3" t="n">
        <v>0.001716357826279623</v>
      </c>
      <c r="Y19" s="3" t="n">
        <v>0.001689645057201525</v>
      </c>
      <c r="Z19" s="3" t="n">
        <v>0.001775115105120098</v>
      </c>
      <c r="AA19" s="3" t="n">
        <v>0.001807870297165386</v>
      </c>
      <c r="AB19" s="3" t="n">
        <v>0.001953493591214889</v>
      </c>
      <c r="AC19" s="3" t="n">
        <v>0.001780136035740031</v>
      </c>
      <c r="AD19" s="3" t="n">
        <v>0.001817259128585583</v>
      </c>
      <c r="AE19" s="3" t="n">
        <v>0.001959306706857573</v>
      </c>
      <c r="AF19" s="3" t="n">
        <v>0.001945819235682204</v>
      </c>
      <c r="AG19" s="3" t="n">
        <v>0.001940249145628927</v>
      </c>
      <c r="AH19" s="3" t="n">
        <v>0.001901715487588458</v>
      </c>
      <c r="AI19" s="3" t="n">
        <v>0.002053770680623838</v>
      </c>
      <c r="AJ19" s="3" t="n">
        <v>0.001968480115527194</v>
      </c>
      <c r="AK19" s="3" t="n">
        <v>0.001995878243780086</v>
      </c>
      <c r="AL19" s="7" t="n">
        <v>0.002437191246543056</v>
      </c>
      <c r="AM19" s="7" t="n">
        <v>0.002424556852572417</v>
      </c>
      <c r="AN19" s="7" t="n">
        <v>0.002535335833729138</v>
      </c>
      <c r="AO19" s="7" t="n">
        <v>0.002326468583293204</v>
      </c>
      <c r="AP19" s="7" t="n">
        <v>0.002485315387112961</v>
      </c>
      <c r="AQ19" s="7" t="inlineStr"/>
      <c r="AR19" s="7" t="inlineStr"/>
      <c r="AS19" s="7" t="inlineStr"/>
      <c r="AT19" s="7" t="inlineStr"/>
      <c r="AU19" s="7" t="inlineStr"/>
      <c r="AV19" s="7" t="inlineStr"/>
      <c r="AW19" s="7" t="inlineStr"/>
      <c r="AX19" s="7" t="inlineStr"/>
      <c r="AY19" s="7" t="inlineStr"/>
      <c r="AZ19" s="7" t="inlineStr"/>
      <c r="BA19" s="7" t="inlineStr"/>
      <c r="BB19" s="7" t="inlineStr"/>
      <c r="BC19" s="7" t="inlineStr"/>
      <c r="BD19" s="7" t="inlineStr"/>
      <c r="BE19" s="7" t="inlineStr"/>
      <c r="BF19" s="7" t="inlineStr"/>
      <c r="BG19" s="7" t="inlineStr"/>
      <c r="BH19" s="7" t="inlineStr"/>
      <c r="BI19" s="7" t="inlineStr"/>
      <c r="BJ19" s="7" t="inlineStr"/>
      <c r="BK19" s="7" t="inlineStr"/>
      <c r="BL19" s="7" t="inlineStr"/>
      <c r="BM19" s="7" t="inlineStr"/>
      <c r="BN19" s="7" t="inlineStr"/>
      <c r="BO19" s="7" t="inlineStr"/>
      <c r="BP19" s="7" t="inlineStr"/>
      <c r="BQ19" s="7" t="inlineStr"/>
      <c r="BR19" s="7" t="inlineStr"/>
      <c r="BS19" s="7" t="inlineStr"/>
      <c r="BT19" s="7" t="inlineStr"/>
      <c r="BU19" s="7" t="inlineStr"/>
      <c r="BV19" s="7" t="inlineStr"/>
      <c r="BW19" s="7" t="inlineStr"/>
      <c r="BX19" s="7" t="inlineStr"/>
      <c r="BY19" s="7" t="inlineStr"/>
      <c r="BZ19" s="7" t="inlineStr"/>
      <c r="CA19" s="7" t="inlineStr"/>
      <c r="CB19" s="7" t="inlineStr"/>
      <c r="CC19" s="7" t="inlineStr"/>
      <c r="CD19" s="7" t="inlineStr"/>
      <c r="CE19" s="7" t="inlineStr"/>
      <c r="CF19" s="7" t="inlineStr"/>
      <c r="CG19" s="7" t="inlineStr"/>
      <c r="CH19" s="7" t="inlineStr"/>
      <c r="CI19" s="7" t="inlineStr"/>
      <c r="CJ19" s="7" t="inlineStr"/>
      <c r="CK19" s="7" t="inlineStr"/>
      <c r="CL19" s="7" t="inlineStr"/>
      <c r="CM19" s="7" t="inlineStr"/>
      <c r="CN19" s="7" t="inlineStr"/>
      <c r="CO19" s="7" t="inlineStr"/>
      <c r="CP19" s="7" t="inlineStr"/>
      <c r="CQ19" s="7" t="inlineStr"/>
      <c r="CR19" s="7" t="inlineStr"/>
      <c r="CS19" s="7" t="inlineStr"/>
      <c r="CT19" s="7" t="inlineStr"/>
      <c r="CU19" s="7" t="inlineStr"/>
      <c r="CV19" s="7" t="inlineStr"/>
      <c r="CW19" s="7" t="inlineStr"/>
      <c r="CX19" s="7" t="inlineStr"/>
      <c r="CY19" s="7" t="inlineStr"/>
      <c r="CZ19" s="7" t="inlineStr"/>
      <c r="DA19" s="7" t="inlineStr"/>
      <c r="DB19" s="7" t="inlineStr"/>
      <c r="DC19" s="7" t="inlineStr"/>
      <c r="DD19" s="7" t="inlineStr"/>
      <c r="DE19" s="7" t="inlineStr"/>
      <c r="DF19" s="7" t="inlineStr"/>
      <c r="DG19" s="7" t="inlineStr"/>
      <c r="DH19" s="7" t="inlineStr"/>
      <c r="DI19" s="7" t="inlineStr"/>
      <c r="DJ19" s="7" t="inlineStr"/>
      <c r="DK19" s="7" t="inlineStr"/>
      <c r="DL19" s="7" t="inlineStr"/>
      <c r="DM19" s="7" t="inlineStr"/>
      <c r="DN19" s="7" t="inlineStr"/>
    </row>
    <row r="20" ht="15.75" customHeight="1" s="19">
      <c r="A20" s="5" t="n">
        <v>87.5</v>
      </c>
      <c r="B20" s="7" t="inlineStr"/>
      <c r="C20" s="7" t="inlineStr"/>
      <c r="D20" s="7" t="inlineStr"/>
      <c r="E20" s="7" t="inlineStr"/>
      <c r="F20" s="7" t="inlineStr"/>
      <c r="G20" s="7" t="inlineStr"/>
      <c r="H20" s="7" t="inlineStr"/>
      <c r="I20" s="7" t="inlineStr"/>
      <c r="J20" s="7" t="inlineStr"/>
      <c r="K20" s="7" t="inlineStr"/>
      <c r="L20" s="7" t="inlineStr"/>
      <c r="M20" s="7" t="inlineStr"/>
      <c r="N20" s="7" t="inlineStr"/>
      <c r="O20" s="7" t="inlineStr"/>
      <c r="P20" s="7" t="inlineStr"/>
      <c r="Q20" s="3" t="n">
        <v>0.002735571347863578</v>
      </c>
      <c r="R20" s="3" t="n">
        <v>0.003189217270838143</v>
      </c>
      <c r="S20" s="3" t="n">
        <v>0.003549527650406055</v>
      </c>
      <c r="T20" s="3" t="n">
        <v>0.003274619061451924</v>
      </c>
      <c r="U20" s="3" t="n">
        <v>0.003449800973020787</v>
      </c>
      <c r="V20" s="3" t="n">
        <v>0.003839157039242092</v>
      </c>
      <c r="W20" s="3" t="n">
        <v>0.004079958552802004</v>
      </c>
      <c r="X20" s="3" t="n">
        <v>0.003698314538620105</v>
      </c>
      <c r="Y20" s="3" t="n">
        <v>0.00422397579094472</v>
      </c>
      <c r="Z20" s="3" t="n">
        <v>0.004351250246111439</v>
      </c>
      <c r="AA20" s="3" t="n">
        <v>0.004373488505693874</v>
      </c>
      <c r="AB20" s="3" t="n">
        <v>0.004553074928772319</v>
      </c>
      <c r="AC20" s="3" t="n">
        <v>0.004408682245742894</v>
      </c>
      <c r="AD20" s="3" t="n">
        <v>0.004136275049956006</v>
      </c>
      <c r="AE20" s="3" t="n">
        <v>0.004297654098204958</v>
      </c>
      <c r="AF20" s="3" t="n">
        <v>0.0045240012947225</v>
      </c>
      <c r="AG20" s="7" t="n">
        <v>0.004905852994555354</v>
      </c>
      <c r="AH20" s="7" t="n">
        <v>0.005181312103031</v>
      </c>
      <c r="AI20" s="7" t="n">
        <v>0.005314065809184359</v>
      </c>
      <c r="AJ20" s="7" t="n">
        <v>0.005299089925617157</v>
      </c>
      <c r="AK20" s="7" t="n">
        <v>0.005226016523945816</v>
      </c>
      <c r="AL20" s="7" t="inlineStr"/>
      <c r="AM20" s="7" t="inlineStr"/>
      <c r="AN20" s="7" t="inlineStr"/>
      <c r="AO20" s="7" t="inlineStr"/>
      <c r="AP20" s="7" t="inlineStr"/>
      <c r="AQ20" s="7" t="inlineStr"/>
      <c r="AR20" s="7" t="inlineStr"/>
      <c r="AS20" s="7" t="inlineStr"/>
      <c r="AT20" s="7" t="inlineStr"/>
      <c r="AU20" s="7" t="inlineStr"/>
      <c r="AV20" s="7" t="inlineStr"/>
      <c r="AW20" s="7" t="inlineStr"/>
      <c r="AX20" s="7" t="inlineStr"/>
      <c r="AY20" s="7" t="inlineStr"/>
      <c r="AZ20" s="7" t="inlineStr"/>
      <c r="BA20" s="7" t="inlineStr"/>
      <c r="BB20" s="7" t="inlineStr"/>
      <c r="BC20" s="7" t="inlineStr"/>
      <c r="BD20" s="7" t="inlineStr"/>
      <c r="BE20" s="7" t="inlineStr"/>
      <c r="BF20" s="7" t="inlineStr"/>
      <c r="BG20" s="7" t="inlineStr"/>
      <c r="BH20" s="7" t="inlineStr"/>
      <c r="BI20" s="7" t="inlineStr"/>
      <c r="BJ20" s="7" t="inlineStr"/>
      <c r="BK20" s="7" t="inlineStr"/>
      <c r="BL20" s="7" t="inlineStr"/>
      <c r="BM20" s="7" t="inlineStr"/>
      <c r="BN20" s="7" t="inlineStr"/>
      <c r="BO20" s="7" t="inlineStr"/>
      <c r="BP20" s="7" t="inlineStr"/>
      <c r="BQ20" s="7" t="inlineStr"/>
      <c r="BR20" s="7" t="inlineStr"/>
      <c r="BS20" s="7" t="inlineStr"/>
      <c r="BT20" s="7" t="inlineStr"/>
      <c r="BU20" s="7" t="inlineStr"/>
      <c r="BV20" s="7" t="inlineStr"/>
      <c r="BW20" s="7" t="inlineStr"/>
      <c r="BX20" s="7" t="inlineStr"/>
      <c r="BY20" s="7" t="inlineStr"/>
      <c r="BZ20" s="7" t="inlineStr"/>
      <c r="CA20" s="7" t="inlineStr"/>
      <c r="CB20" s="7" t="inlineStr"/>
      <c r="CC20" s="7" t="inlineStr"/>
      <c r="CD20" s="7" t="inlineStr"/>
      <c r="CE20" s="7" t="inlineStr"/>
      <c r="CF20" s="7" t="inlineStr"/>
      <c r="CG20" s="7" t="inlineStr"/>
      <c r="CH20" s="7" t="inlineStr"/>
      <c r="CI20" s="7" t="inlineStr"/>
      <c r="CJ20" s="7" t="inlineStr"/>
      <c r="CK20" s="7" t="inlineStr"/>
      <c r="CL20" s="7" t="inlineStr"/>
      <c r="CM20" s="7" t="inlineStr"/>
      <c r="CN20" s="7" t="inlineStr"/>
      <c r="CO20" s="7" t="inlineStr"/>
      <c r="CP20" s="7" t="inlineStr"/>
      <c r="CQ20" s="7" t="inlineStr"/>
      <c r="CR20" s="7" t="inlineStr"/>
      <c r="CS20" s="7" t="inlineStr"/>
      <c r="CT20" s="7" t="inlineStr"/>
      <c r="CU20" s="7" t="inlineStr"/>
      <c r="CV20" s="7" t="inlineStr"/>
      <c r="CW20" s="7" t="inlineStr"/>
      <c r="CX20" s="7" t="inlineStr"/>
      <c r="CY20" s="7" t="inlineStr"/>
      <c r="CZ20" s="7" t="inlineStr"/>
      <c r="DA20" s="7" t="inlineStr"/>
      <c r="DB20" s="7" t="inlineStr"/>
      <c r="DC20" s="7" t="inlineStr"/>
      <c r="DD20" s="7" t="inlineStr"/>
      <c r="DE20" s="7" t="inlineStr"/>
      <c r="DF20" s="7" t="inlineStr"/>
      <c r="DG20" s="7" t="inlineStr"/>
      <c r="DH20" s="7" t="inlineStr"/>
      <c r="DI20" s="7" t="inlineStr"/>
      <c r="DJ20" s="7" t="inlineStr"/>
      <c r="DK20" s="7" t="inlineStr"/>
      <c r="DL20" s="7" t="inlineStr"/>
      <c r="DM20" s="7" t="inlineStr"/>
      <c r="DN20" s="7" t="inlineStr"/>
    </row>
    <row r="21" ht="15.75" customHeight="1" s="19">
      <c r="A21" s="5" t="n">
        <v>92.5</v>
      </c>
      <c r="B21" s="7" t="inlineStr"/>
      <c r="C21" s="7" t="inlineStr"/>
      <c r="D21" s="7" t="inlineStr"/>
      <c r="E21" s="7" t="inlineStr"/>
      <c r="F21" s="7" t="inlineStr"/>
      <c r="G21" s="7" t="inlineStr"/>
      <c r="H21" s="7" t="inlineStr"/>
      <c r="I21" s="7" t="inlineStr"/>
      <c r="J21" s="7" t="inlineStr"/>
      <c r="K21" s="7" t="inlineStr"/>
      <c r="L21" s="3" t="n">
        <v>0.004251811358410343</v>
      </c>
      <c r="M21" s="3" t="n">
        <v>0.005453452421848162</v>
      </c>
      <c r="N21" s="3" t="n">
        <v>0.005041574175100644</v>
      </c>
      <c r="O21" s="3" t="n">
        <v>0.005322687957418496</v>
      </c>
      <c r="P21" s="3" t="n">
        <v>0.005729183430429045</v>
      </c>
      <c r="Q21" s="3" t="n">
        <v>0.006531797151410686</v>
      </c>
      <c r="R21" s="3" t="n">
        <v>0.00667708481318369</v>
      </c>
      <c r="S21" s="3" t="n">
        <v>0.006667759742034212</v>
      </c>
      <c r="T21" s="3" t="n">
        <v>0.009265910070392186</v>
      </c>
      <c r="U21" s="3" t="n">
        <v>0.008434990086366232</v>
      </c>
      <c r="V21" s="3" t="n">
        <v>0.007789799072642967</v>
      </c>
      <c r="W21" s="3" t="n">
        <v>0.008542857142857142</v>
      </c>
      <c r="X21" s="3" t="n">
        <v>0.009326666493950619</v>
      </c>
      <c r="Y21" s="3" t="n">
        <v>0.008171123999154711</v>
      </c>
      <c r="Z21" s="3" t="n">
        <v>0.008569331721637024</v>
      </c>
      <c r="AA21" s="3" t="n">
        <v>0.009517268445839874</v>
      </c>
      <c r="AB21" s="7" t="n">
        <v>0.009906962291396296</v>
      </c>
      <c r="AC21" s="7" t="n">
        <v>0.0106758531302761</v>
      </c>
      <c r="AD21" s="7" t="n">
        <v>0.01015309974777901</v>
      </c>
      <c r="AE21" s="7" t="n">
        <v>0.009985212738387426</v>
      </c>
      <c r="AF21" s="7" t="n">
        <v>0.009983744047875937</v>
      </c>
      <c r="AG21" s="7" t="inlineStr"/>
      <c r="AH21" s="7" t="inlineStr"/>
      <c r="AI21" s="7" t="inlineStr"/>
      <c r="AJ21" s="7" t="inlineStr"/>
      <c r="AK21" s="7" t="inlineStr"/>
      <c r="AL21" s="7" t="inlineStr"/>
      <c r="AM21" s="7" t="inlineStr"/>
      <c r="AN21" s="7" t="inlineStr"/>
      <c r="AO21" s="7" t="inlineStr"/>
      <c r="AP21" s="7" t="inlineStr"/>
      <c r="AQ21" s="7" t="inlineStr"/>
      <c r="AR21" s="7" t="inlineStr"/>
      <c r="AS21" s="7" t="inlineStr"/>
      <c r="AT21" s="7" t="inlineStr"/>
      <c r="AU21" s="7" t="inlineStr"/>
      <c r="AV21" s="7" t="inlineStr"/>
      <c r="AW21" s="7" t="inlineStr"/>
      <c r="AX21" s="7" t="inlineStr"/>
      <c r="AY21" s="7" t="inlineStr"/>
      <c r="AZ21" s="7" t="inlineStr"/>
      <c r="BA21" s="7" t="inlineStr"/>
      <c r="BB21" s="7" t="inlineStr"/>
      <c r="BC21" s="7" t="inlineStr"/>
      <c r="BD21" s="7" t="inlineStr"/>
      <c r="BE21" s="7" t="inlineStr"/>
      <c r="BF21" s="7" t="inlineStr"/>
      <c r="BG21" s="7" t="inlineStr"/>
      <c r="BH21" s="7" t="inlineStr"/>
      <c r="BI21" s="7" t="inlineStr"/>
      <c r="BJ21" s="7" t="inlineStr"/>
      <c r="BK21" s="7" t="inlineStr"/>
      <c r="BL21" s="7" t="inlineStr"/>
      <c r="BM21" s="7" t="inlineStr"/>
      <c r="BN21" s="7" t="inlineStr"/>
      <c r="BO21" s="7" t="inlineStr"/>
      <c r="BP21" s="7" t="inlineStr"/>
      <c r="BQ21" s="7" t="inlineStr"/>
      <c r="BR21" s="7" t="inlineStr"/>
      <c r="BS21" s="7" t="inlineStr"/>
      <c r="BT21" s="7" t="inlineStr"/>
      <c r="BU21" s="7" t="inlineStr"/>
      <c r="BV21" s="7" t="inlineStr"/>
      <c r="BW21" s="7" t="inlineStr"/>
      <c r="BX21" s="7" t="inlineStr"/>
      <c r="BY21" s="7" t="inlineStr"/>
      <c r="BZ21" s="7" t="inlineStr"/>
      <c r="CA21" s="7" t="inlineStr"/>
      <c r="CB21" s="7" t="inlineStr"/>
      <c r="CC21" s="7" t="inlineStr"/>
      <c r="CD21" s="7" t="inlineStr"/>
      <c r="CE21" s="7" t="inlineStr"/>
      <c r="CF21" s="7" t="inlineStr"/>
      <c r="CG21" s="7" t="inlineStr"/>
      <c r="CH21" s="7" t="inlineStr"/>
      <c r="CI21" s="7" t="inlineStr"/>
      <c r="CJ21" s="7" t="inlineStr"/>
      <c r="CK21" s="7" t="inlineStr"/>
      <c r="CL21" s="7" t="inlineStr"/>
      <c r="CM21" s="7" t="inlineStr"/>
      <c r="CN21" s="7" t="inlineStr"/>
      <c r="CO21" s="7" t="inlineStr"/>
      <c r="CP21" s="7" t="inlineStr"/>
      <c r="CQ21" s="7" t="inlineStr"/>
      <c r="CR21" s="7" t="inlineStr"/>
      <c r="CS21" s="7" t="inlineStr"/>
      <c r="CT21" s="7" t="inlineStr"/>
      <c r="CU21" s="7" t="inlineStr"/>
      <c r="CV21" s="7" t="inlineStr"/>
      <c r="CW21" s="7" t="inlineStr"/>
      <c r="CX21" s="7" t="inlineStr"/>
      <c r="CY21" s="7" t="inlineStr"/>
      <c r="CZ21" s="7" t="inlineStr"/>
      <c r="DA21" s="7" t="inlineStr"/>
      <c r="DB21" s="7" t="inlineStr"/>
      <c r="DC21" s="7" t="inlineStr"/>
      <c r="DD21" s="7" t="inlineStr"/>
      <c r="DE21" s="7" t="inlineStr"/>
      <c r="DF21" s="7" t="inlineStr"/>
      <c r="DG21" s="7" t="inlineStr"/>
      <c r="DH21" s="7" t="inlineStr"/>
      <c r="DI21" s="7" t="inlineStr"/>
      <c r="DJ21" s="7" t="inlineStr"/>
      <c r="DK21" s="7" t="inlineStr"/>
      <c r="DL21" s="7" t="inlineStr"/>
      <c r="DM21" s="7" t="inlineStr"/>
      <c r="DN21" s="7" t="inlineStr"/>
    </row>
    <row r="22" ht="15.75" customHeight="1" s="19">
      <c r="A22" s="5" t="n">
        <v>97.5</v>
      </c>
      <c r="B22" s="7" t="inlineStr"/>
      <c r="C22" s="7" t="inlineStr"/>
      <c r="D22" s="7" t="inlineStr"/>
      <c r="E22" s="7" t="inlineStr"/>
      <c r="F22" s="7" t="inlineStr"/>
      <c r="G22" s="3" t="n">
        <v>0.005191059841384283</v>
      </c>
      <c r="H22" s="3" t="n">
        <v>0.006442021803766105</v>
      </c>
      <c r="I22" s="3" t="n">
        <v>0.00474918373404571</v>
      </c>
      <c r="J22" s="3" t="n">
        <v>0.007699711260827719</v>
      </c>
      <c r="K22" s="3" t="n">
        <v>0.008397042235869156</v>
      </c>
      <c r="L22" s="3" t="n">
        <v>0.007251461988304094</v>
      </c>
      <c r="M22" s="3" t="n">
        <v>0.007874821026794846</v>
      </c>
      <c r="N22" s="3" t="n">
        <v>0.008133796380917565</v>
      </c>
      <c r="O22" s="3" t="n">
        <v>0.0127536231884058</v>
      </c>
      <c r="P22" s="3" t="n">
        <v>0.01471825063078217</v>
      </c>
      <c r="Q22" s="3" t="n">
        <v>0.01546659734858331</v>
      </c>
      <c r="R22" s="3" t="n">
        <v>0.01432225063938619</v>
      </c>
      <c r="S22" s="3" t="n">
        <v>0.01564380264741276</v>
      </c>
      <c r="T22" s="3" t="n">
        <v>0.01468939224041265</v>
      </c>
      <c r="U22" s="3" t="n">
        <v>0.01310442909386428</v>
      </c>
      <c r="V22" s="3" t="n">
        <v>0.01330296127562642</v>
      </c>
      <c r="W22" s="7" t="n">
        <v>0.01714060031595577</v>
      </c>
      <c r="X22" s="7" t="n">
        <v>0.01819949986107252</v>
      </c>
      <c r="Y22" s="7" t="n">
        <v>0.01572365977466881</v>
      </c>
      <c r="Z22" s="7" t="n">
        <v>0.01396601968438995</v>
      </c>
      <c r="AA22" s="7" t="n">
        <v>0.01390400791687284</v>
      </c>
      <c r="AB22" s="7" t="inlineStr"/>
      <c r="AC22" s="7" t="inlineStr"/>
      <c r="AD22" s="7" t="inlineStr"/>
      <c r="AE22" s="7" t="inlineStr"/>
      <c r="AF22" s="7" t="inlineStr"/>
      <c r="AG22" s="7" t="inlineStr"/>
      <c r="AH22" s="7" t="inlineStr"/>
      <c r="AI22" s="7" t="inlineStr"/>
      <c r="AJ22" s="7" t="inlineStr"/>
      <c r="AK22" s="7" t="inlineStr"/>
      <c r="AL22" s="7" t="inlineStr"/>
      <c r="AM22" s="7" t="inlineStr"/>
      <c r="AN22" s="7" t="inlineStr"/>
      <c r="AO22" s="7" t="inlineStr"/>
      <c r="AP22" s="7" t="inlineStr"/>
      <c r="AQ22" s="7" t="inlineStr"/>
      <c r="AR22" s="7" t="inlineStr"/>
      <c r="AS22" s="7" t="inlineStr"/>
      <c r="AT22" s="7" t="inlineStr"/>
      <c r="AU22" s="7" t="inlineStr"/>
      <c r="AV22" s="7" t="inlineStr"/>
      <c r="AW22" s="7" t="inlineStr"/>
      <c r="AX22" s="7" t="inlineStr"/>
      <c r="AY22" s="7" t="inlineStr"/>
      <c r="AZ22" s="7" t="inlineStr"/>
      <c r="BA22" s="7" t="inlineStr"/>
      <c r="BB22" s="7" t="inlineStr"/>
      <c r="BC22" s="7" t="inlineStr"/>
      <c r="BD22" s="7" t="inlineStr"/>
      <c r="BE22" s="7" t="inlineStr"/>
      <c r="BF22" s="7" t="inlineStr"/>
      <c r="BG22" s="7" t="inlineStr"/>
      <c r="BH22" s="7" t="inlineStr"/>
      <c r="BI22" s="7" t="inlineStr"/>
      <c r="BJ22" s="7" t="inlineStr"/>
      <c r="BK22" s="7" t="inlineStr"/>
      <c r="BL22" s="7" t="inlineStr"/>
      <c r="BM22" s="7" t="inlineStr"/>
      <c r="BN22" s="7" t="inlineStr"/>
      <c r="BO22" s="7" t="inlineStr"/>
      <c r="BP22" s="7" t="inlineStr"/>
      <c r="BQ22" s="7" t="inlineStr"/>
      <c r="BR22" s="7" t="inlineStr"/>
      <c r="BS22" s="7" t="inlineStr"/>
      <c r="BT22" s="7" t="inlineStr"/>
      <c r="BU22" s="7" t="inlineStr"/>
      <c r="BV22" s="7" t="inlineStr"/>
      <c r="BW22" s="7" t="inlineStr"/>
      <c r="BX22" s="7" t="inlineStr"/>
      <c r="BY22" s="7" t="inlineStr"/>
      <c r="BZ22" s="7" t="inlineStr"/>
      <c r="CA22" s="7" t="inlineStr"/>
      <c r="CB22" s="7" t="inlineStr"/>
      <c r="CC22" s="7" t="inlineStr"/>
      <c r="CD22" s="7" t="inlineStr"/>
      <c r="CE22" s="7" t="inlineStr"/>
      <c r="CF22" s="7" t="inlineStr"/>
      <c r="CG22" s="7" t="inlineStr"/>
      <c r="CH22" s="7" t="inlineStr"/>
      <c r="CI22" s="7" t="inlineStr"/>
      <c r="CJ22" s="7" t="inlineStr"/>
      <c r="CK22" s="7" t="inlineStr"/>
      <c r="CL22" s="7" t="inlineStr"/>
      <c r="CM22" s="7" t="inlineStr"/>
      <c r="CN22" s="7" t="inlineStr"/>
      <c r="CO22" s="7" t="inlineStr"/>
      <c r="CP22" s="7" t="inlineStr"/>
      <c r="CQ22" s="7" t="inlineStr"/>
      <c r="CR22" s="7" t="inlineStr"/>
      <c r="CS22" s="7" t="inlineStr"/>
      <c r="CT22" s="7" t="inlineStr"/>
      <c r="CU22" s="7" t="inlineStr"/>
      <c r="CV22" s="7" t="inlineStr"/>
      <c r="CW22" s="7" t="inlineStr"/>
      <c r="CX22" s="7" t="inlineStr"/>
      <c r="CY22" s="7" t="inlineStr"/>
      <c r="CZ22" s="7" t="inlineStr"/>
      <c r="DA22" s="7" t="inlineStr"/>
      <c r="DB22" s="7" t="inlineStr"/>
      <c r="DC22" s="7" t="inlineStr"/>
      <c r="DD22" s="7" t="inlineStr"/>
      <c r="DE22" s="7" t="inlineStr"/>
      <c r="DF22" s="7" t="inlineStr"/>
      <c r="DG22" s="7" t="inlineStr"/>
      <c r="DH22" s="7" t="inlineStr"/>
      <c r="DI22" s="7" t="inlineStr"/>
      <c r="DJ22" s="7" t="inlineStr"/>
      <c r="DK22" s="7" t="inlineStr"/>
      <c r="DL22" s="7" t="inlineStr"/>
      <c r="DM22" s="7" t="inlineStr"/>
      <c r="DN22" s="7" t="inlineStr"/>
    </row>
    <row r="23" ht="15.75" customHeight="1" s="19">
      <c r="A23" s="5" t="n">
        <v>102.5</v>
      </c>
      <c r="B23" s="3" t="n">
        <v>0.003703703703703703</v>
      </c>
      <c r="C23" s="3" t="n">
        <v>0.004751847940865892</v>
      </c>
      <c r="D23" s="3" t="n">
        <v>0.006214396685655101</v>
      </c>
      <c r="E23" s="3" t="n">
        <v>0.007898894154818327</v>
      </c>
      <c r="F23" s="3" t="n">
        <v>0.005078720162519045</v>
      </c>
      <c r="G23" s="3" t="n">
        <v>0.007644529383659819</v>
      </c>
      <c r="H23" s="3" t="n">
        <v>0.005620406398616515</v>
      </c>
      <c r="I23" s="3" t="n">
        <v>0.004712939160239932</v>
      </c>
      <c r="J23" s="3" t="n">
        <v>0.01504297994269341</v>
      </c>
      <c r="K23" s="3" t="n">
        <v>0.01744186046511628</v>
      </c>
      <c r="L23" s="3" t="n">
        <v>0.01444043321299639</v>
      </c>
      <c r="M23" s="3" t="n">
        <v>0.01721556886227545</v>
      </c>
      <c r="N23" s="3" t="n">
        <v>0.01376462491397109</v>
      </c>
      <c r="O23" s="3" t="n">
        <v>0.02351404310907904</v>
      </c>
      <c r="P23" s="3" t="n">
        <v>0.01295641931684335</v>
      </c>
      <c r="Q23" s="3" t="n">
        <v>0.01276595744680851</v>
      </c>
      <c r="R23" s="7" t="n">
        <v>0.02042755344418052</v>
      </c>
      <c r="S23" s="7" t="n">
        <v>0.01851851851851852</v>
      </c>
      <c r="T23" s="7" t="n">
        <v>0.01490868430860976</v>
      </c>
      <c r="U23" s="7" t="n">
        <v>0.02134646962233169</v>
      </c>
      <c r="V23" s="7" t="n">
        <v>0.01683687551752691</v>
      </c>
      <c r="W23" s="7" t="inlineStr"/>
      <c r="X23" s="7" t="inlineStr"/>
      <c r="Y23" s="7" t="inlineStr"/>
      <c r="Z23" s="7" t="inlineStr"/>
      <c r="AA23" s="7" t="inlineStr"/>
      <c r="AB23" s="7" t="inlineStr"/>
      <c r="AC23" s="7" t="inlineStr"/>
      <c r="AD23" s="7" t="inlineStr"/>
      <c r="AE23" s="7" t="inlineStr"/>
      <c r="AF23" s="7" t="inlineStr"/>
      <c r="AG23" s="7" t="inlineStr"/>
      <c r="AH23" s="7" t="inlineStr"/>
      <c r="AI23" s="7" t="inlineStr"/>
      <c r="AJ23" s="7" t="inlineStr"/>
      <c r="AK23" s="7" t="inlineStr"/>
      <c r="AL23" s="7" t="inlineStr"/>
      <c r="AM23" s="7" t="inlineStr"/>
      <c r="AN23" s="7" t="inlineStr"/>
      <c r="AO23" s="7" t="inlineStr"/>
      <c r="AP23" s="7" t="inlineStr"/>
      <c r="AQ23" s="7" t="inlineStr"/>
      <c r="AR23" s="7" t="inlineStr"/>
      <c r="AS23" s="7" t="inlineStr"/>
      <c r="AT23" s="7" t="inlineStr"/>
      <c r="AU23" s="7" t="inlineStr"/>
      <c r="AV23" s="7" t="inlineStr"/>
      <c r="AW23" s="7" t="inlineStr"/>
      <c r="AX23" s="7" t="inlineStr"/>
      <c r="AY23" s="7" t="inlineStr"/>
      <c r="AZ23" s="7" t="inlineStr"/>
      <c r="BA23" s="7" t="inlineStr"/>
      <c r="BB23" s="7" t="inlineStr"/>
      <c r="BC23" s="7" t="inlineStr"/>
      <c r="BD23" s="7" t="inlineStr"/>
      <c r="BE23" s="7" t="inlineStr"/>
      <c r="BF23" s="7" t="inlineStr"/>
      <c r="BG23" s="7" t="inlineStr"/>
      <c r="BH23" s="7" t="inlineStr"/>
      <c r="BI23" s="7" t="inlineStr"/>
      <c r="BJ23" s="7" t="inlineStr"/>
      <c r="BK23" s="7" t="inlineStr"/>
      <c r="BL23" s="7" t="inlineStr"/>
      <c r="BM23" s="7" t="inlineStr"/>
      <c r="BN23" s="7" t="inlineStr"/>
      <c r="BO23" s="7" t="inlineStr"/>
      <c r="BP23" s="7" t="inlineStr"/>
      <c r="BQ23" s="7" t="inlineStr"/>
      <c r="BR23" s="7" t="inlineStr"/>
      <c r="BS23" s="7" t="inlineStr"/>
      <c r="BT23" s="7" t="inlineStr"/>
      <c r="BU23" s="7" t="inlineStr"/>
      <c r="BV23" s="7" t="inlineStr"/>
      <c r="BW23" s="7" t="inlineStr"/>
      <c r="BX23" s="7" t="inlineStr"/>
      <c r="BY23" s="7" t="inlineStr"/>
      <c r="BZ23" s="7" t="inlineStr"/>
      <c r="CA23" s="7" t="inlineStr"/>
      <c r="CB23" s="7" t="inlineStr"/>
      <c r="CC23" s="7" t="inlineStr"/>
      <c r="CD23" s="7" t="inlineStr"/>
      <c r="CE23" s="7" t="inlineStr"/>
      <c r="CF23" s="7" t="inlineStr"/>
      <c r="CG23" s="7" t="inlineStr"/>
      <c r="CH23" s="7" t="inlineStr"/>
      <c r="CI23" s="7" t="inlineStr"/>
      <c r="CJ23" s="7" t="inlineStr"/>
      <c r="CK23" s="7" t="inlineStr"/>
      <c r="CL23" s="7" t="inlineStr"/>
      <c r="CM23" s="7" t="inlineStr"/>
      <c r="CN23" s="7" t="inlineStr"/>
      <c r="CO23" s="7" t="inlineStr"/>
      <c r="CP23" s="7" t="inlineStr"/>
      <c r="CQ23" s="7" t="inlineStr"/>
      <c r="CR23" s="7" t="inlineStr"/>
      <c r="CS23" s="7" t="inlineStr"/>
      <c r="CT23" s="7" t="inlineStr"/>
      <c r="CU23" s="7" t="inlineStr"/>
      <c r="CV23" s="7" t="inlineStr"/>
      <c r="CW23" s="7" t="inlineStr"/>
      <c r="CX23" s="7" t="inlineStr"/>
      <c r="CY23" s="7" t="inlineStr"/>
      <c r="CZ23" s="7" t="inlineStr"/>
      <c r="DA23" s="7" t="inlineStr"/>
      <c r="DB23" s="7" t="inlineStr"/>
      <c r="DC23" s="7" t="inlineStr"/>
      <c r="DD23" s="7" t="inlineStr"/>
      <c r="DE23" s="7" t="inlineStr"/>
      <c r="DF23" s="7" t="inlineStr"/>
      <c r="DG23" s="7" t="inlineStr"/>
      <c r="DH23" s="7" t="inlineStr"/>
      <c r="DI23" s="7" t="inlineStr"/>
      <c r="DJ23" s="7" t="inlineStr"/>
      <c r="DK23" s="7" t="inlineStr"/>
      <c r="DL23" s="7" t="inlineStr"/>
      <c r="DM23" s="7" t="inlineStr"/>
      <c r="DN23" s="7" t="inlineStr"/>
    </row>
    <row r="24">
      <c r="E24" s="20" t="n"/>
      <c r="F24" s="20" t="n"/>
      <c r="G24" s="20" t="n"/>
      <c r="H24" s="20" t="n"/>
      <c r="I24" s="7" t="n"/>
      <c r="J24" s="20" t="n"/>
      <c r="K24" s="20" t="n"/>
      <c r="L24" s="20" t="n"/>
      <c r="M24" s="20" t="n"/>
      <c r="N24" s="7" t="n"/>
      <c r="O24" s="20" t="n"/>
      <c r="P24" s="20" t="n"/>
      <c r="Q24" s="20" t="n"/>
      <c r="R24" s="20" t="n"/>
      <c r="S24" s="7" t="n"/>
      <c r="T24" s="20" t="n"/>
      <c r="U24" s="20" t="n"/>
      <c r="V24" s="20" t="n"/>
      <c r="W24" s="20" t="n"/>
      <c r="X24" s="7" t="n"/>
      <c r="Y24" s="20" t="n"/>
      <c r="Z24" s="20" t="n"/>
      <c r="AA24" s="20" t="n"/>
      <c r="AB24" s="20" t="n"/>
      <c r="AC24" s="20" t="n"/>
      <c r="AD24" s="20" t="n"/>
      <c r="AE24" s="20" t="n"/>
      <c r="AF24" s="20" t="n"/>
      <c r="AG24" s="20" t="n"/>
      <c r="AH24" s="20" t="n"/>
      <c r="AI24" s="20" t="n"/>
      <c r="AJ24" s="20" t="n"/>
      <c r="AK24" s="20" t="n"/>
      <c r="AL24" s="20" t="n"/>
      <c r="AM24" s="20" t="n"/>
      <c r="AN24" s="20" t="n"/>
      <c r="AO24" s="20" t="n"/>
      <c r="AP24" s="20" t="n"/>
      <c r="AQ24" s="20" t="n"/>
      <c r="AR24" s="20" t="n"/>
      <c r="AS24" s="20" t="n"/>
      <c r="AT24" s="20" t="n"/>
      <c r="AU24" s="20" t="n"/>
      <c r="AV24" s="20" t="n"/>
      <c r="AW24" s="20" t="n"/>
      <c r="AX24" s="20" t="n"/>
      <c r="AY24" s="20" t="n"/>
      <c r="AZ24" s="20" t="n"/>
      <c r="BA24" s="20" t="n"/>
      <c r="BB24" s="7" t="n"/>
      <c r="BC24" s="7" t="n"/>
      <c r="BD24" s="7" t="n"/>
      <c r="BE24" s="7" t="n"/>
      <c r="BF24" s="7" t="n"/>
      <c r="BG24" s="7" t="n"/>
      <c r="BM24" s="20" t="n"/>
      <c r="BN24" s="20" t="n"/>
      <c r="BO24" s="20" t="n"/>
      <c r="BP24" s="20" t="n"/>
      <c r="BQ24" s="20" t="n"/>
      <c r="BR24" s="20" t="n"/>
      <c r="BS24" s="20" t="n"/>
      <c r="BT24" s="20" t="n"/>
      <c r="BU24" s="20" t="n"/>
      <c r="BV24" s="20" t="n"/>
      <c r="BW24" s="20" t="n"/>
      <c r="BX24" s="20" t="n"/>
      <c r="BY24" s="20" t="n"/>
      <c r="BZ24" s="20" t="n"/>
      <c r="CA24" s="20" t="n"/>
      <c r="CB24" s="20" t="n"/>
      <c r="CC24" s="20" t="n"/>
      <c r="CD24" s="20" t="n"/>
      <c r="CE24" s="20" t="n"/>
      <c r="CF24" s="20" t="n"/>
      <c r="CG24" s="20" t="n"/>
      <c r="CH24" s="20" t="n"/>
      <c r="CI24" s="20" t="n"/>
      <c r="CJ24" s="20" t="n"/>
      <c r="CK24" s="20" t="n"/>
      <c r="CL24" s="20" t="n"/>
      <c r="CM24" s="20" t="n"/>
      <c r="CN24" s="20" t="n"/>
      <c r="CO24" s="20" t="n"/>
      <c r="CP24" s="20" t="n"/>
      <c r="CQ24" s="20" t="n"/>
      <c r="CR24" s="20" t="n"/>
      <c r="CS24" s="20" t="n"/>
      <c r="CT24" s="20" t="n"/>
      <c r="CU24" s="20" t="n"/>
      <c r="CV24" s="20" t="n"/>
      <c r="CW24" s="20" t="n"/>
      <c r="CX24" s="20" t="n"/>
      <c r="CY24" s="20" t="n"/>
      <c r="CZ24" s="20" t="n"/>
      <c r="DA24" s="20" t="n"/>
      <c r="DB24" s="20" t="n"/>
      <c r="DC24" s="20" t="n"/>
      <c r="DD24" s="20" t="n"/>
      <c r="DE24" s="20" t="n"/>
      <c r="DF24" s="20" t="n"/>
      <c r="DG24" s="20" t="n"/>
      <c r="DH24" s="20" t="n"/>
      <c r="DI24" s="20" t="n"/>
      <c r="DJ24" s="20" t="n"/>
      <c r="DK24" s="20" t="n"/>
      <c r="DL24" s="20" t="n"/>
      <c r="DM24" s="20" t="n"/>
      <c r="DN24" s="20" t="n"/>
    </row>
    <row r="25" ht="78.75" customHeight="1" s="19">
      <c r="A25" s="4" t="n"/>
      <c r="B25" s="6" t="n"/>
      <c r="C25" s="5" t="n"/>
      <c r="D25" s="5" t="n"/>
      <c r="E25" s="5" t="n"/>
      <c r="F25" s="5" t="n"/>
      <c r="G25" s="5" t="n"/>
      <c r="H25" s="5" t="n"/>
      <c r="I25" s="5" t="n"/>
      <c r="J25" s="5" t="n"/>
      <c r="K25" s="5" t="n"/>
      <c r="L25" s="5" t="n"/>
      <c r="M25" s="5" t="n"/>
      <c r="N25" s="5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20" t="n"/>
      <c r="Y25" s="20" t="n"/>
      <c r="Z25" s="20" t="n"/>
      <c r="AA25" s="20" t="n"/>
      <c r="AB25" s="20" t="n"/>
      <c r="AC25" s="20" t="n"/>
      <c r="AD25" s="20" t="n"/>
      <c r="AE25" s="20" t="n"/>
      <c r="AF25" s="20" t="n"/>
      <c r="AG25" s="20" t="n"/>
      <c r="AH25" s="20" t="n"/>
      <c r="AI25" s="20" t="n"/>
      <c r="AJ25" s="20" t="n"/>
      <c r="AK25" s="20" t="n"/>
      <c r="AL25" s="20" t="n"/>
      <c r="AM25" s="20" t="n"/>
      <c r="AN25" s="20" t="n"/>
      <c r="AO25" s="20" t="n"/>
      <c r="AP25" s="20" t="n"/>
      <c r="AQ25" s="20" t="n"/>
      <c r="AR25" s="20" t="n"/>
      <c r="AS25" s="20" t="n"/>
      <c r="AT25" s="20" t="n"/>
      <c r="AU25" s="20" t="n"/>
      <c r="AV25" s="20" t="n"/>
      <c r="AW25" s="20" t="n"/>
      <c r="AX25" s="20" t="n"/>
      <c r="AY25" s="20" t="n"/>
      <c r="AZ25" s="20" t="n"/>
      <c r="BA25" s="20" t="n"/>
      <c r="BB25" s="20" t="n"/>
      <c r="BC25" s="20" t="n"/>
      <c r="BD25" s="20" t="n"/>
      <c r="BE25" s="20" t="n"/>
      <c r="BF25" s="20" t="n"/>
      <c r="BG25" s="20" t="n"/>
      <c r="BM25" s="20" t="n"/>
      <c r="BN25" s="20" t="n"/>
      <c r="BO25" s="20" t="n"/>
      <c r="BP25" s="20" t="n"/>
      <c r="BQ25" s="20" t="n"/>
      <c r="BR25" s="20" t="n"/>
      <c r="BS25" s="20" t="n"/>
      <c r="BT25" s="20" t="n"/>
      <c r="BU25" s="20" t="n"/>
      <c r="BV25" s="20" t="n"/>
      <c r="BW25" s="20" t="n"/>
      <c r="BX25" s="20" t="n"/>
      <c r="BY25" s="20" t="n"/>
      <c r="BZ25" s="20" t="n"/>
      <c r="CA25" s="20" t="n"/>
      <c r="CB25" s="20" t="n"/>
      <c r="CC25" s="20" t="n"/>
      <c r="CD25" s="20" t="n"/>
      <c r="CE25" s="20" t="n"/>
      <c r="CF25" s="20" t="n"/>
      <c r="CG25" s="20" t="n"/>
      <c r="CH25" s="20" t="n"/>
      <c r="CI25" s="20" t="n"/>
      <c r="CJ25" s="20" t="n"/>
      <c r="CK25" s="20" t="n"/>
      <c r="CL25" s="20" t="n"/>
      <c r="CM25" s="20" t="n"/>
      <c r="CN25" s="20" t="n"/>
      <c r="CO25" s="20" t="n"/>
      <c r="CP25" s="20" t="n"/>
      <c r="CQ25" s="20" t="n"/>
      <c r="CR25" s="20" t="n"/>
      <c r="CS25" s="20" t="n"/>
      <c r="CT25" s="20" t="n"/>
      <c r="CU25" s="20" t="n"/>
      <c r="CV25" s="20" t="n"/>
      <c r="CW25" s="20" t="n"/>
      <c r="CX25" s="20" t="n"/>
      <c r="CY25" s="20" t="n"/>
      <c r="CZ25" s="20" t="n"/>
      <c r="DA25" s="20" t="n"/>
      <c r="DB25" s="20" t="n"/>
      <c r="DC25" s="20" t="n"/>
      <c r="DD25" s="20" t="n"/>
      <c r="DE25" s="20" t="n"/>
      <c r="DF25" s="20" t="n"/>
      <c r="DG25" s="20" t="n"/>
      <c r="DH25" s="20" t="n"/>
      <c r="DI25" s="20" t="n"/>
      <c r="DJ25" s="20" t="n"/>
      <c r="DK25" s="20" t="n"/>
      <c r="DL25" s="20" t="n"/>
      <c r="DM25" s="20" t="n"/>
      <c r="DN25" s="20" t="n"/>
    </row>
    <row r="26" ht="15.75" customHeight="1" s="19">
      <c r="A26" s="5" t="n"/>
      <c r="B26" s="7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3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3" t="n"/>
      <c r="BB26" s="20" t="n"/>
      <c r="BC26" s="20" t="n"/>
      <c r="BD26" s="20" t="n"/>
      <c r="BE26" s="20" t="n"/>
      <c r="BF26" s="20" t="n"/>
      <c r="BG26" s="20" t="n"/>
    </row>
    <row r="27" ht="15.75" customHeight="1" s="19">
      <c r="A27" s="5" t="n"/>
      <c r="B27" s="7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3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3" t="n"/>
    </row>
    <row r="28" ht="15.75" customHeight="1" s="19">
      <c r="A28" s="5" t="n"/>
      <c r="B28" s="7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3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3" t="n"/>
    </row>
    <row r="29" ht="15.75" customHeight="1" s="19">
      <c r="A29" s="5" t="n"/>
      <c r="B29" s="7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3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3" t="n"/>
    </row>
    <row r="30" ht="15.75" customHeight="1" s="19">
      <c r="A30" s="5" t="n"/>
      <c r="B30" s="7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3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3" t="n"/>
    </row>
    <row r="31" ht="15.75" customHeight="1" s="19">
      <c r="A31" s="5" t="n"/>
      <c r="B31" s="7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3" t="n"/>
      <c r="W31" s="3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3" t="n"/>
      <c r="AU31" s="3" t="n"/>
    </row>
    <row r="32" ht="15.75" customHeight="1" s="19">
      <c r="A32" s="5" t="n"/>
      <c r="B32" s="7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3" t="n"/>
      <c r="W32" s="3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3" t="n"/>
      <c r="AU32" s="3" t="n"/>
    </row>
    <row r="33" ht="15.75" customHeight="1" s="19">
      <c r="A33" s="5" t="n"/>
      <c r="B33" s="7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3" t="n"/>
      <c r="W33" s="3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3" t="n"/>
      <c r="AU33" s="3" t="n"/>
    </row>
    <row r="34" ht="15.75" customHeight="1" s="19">
      <c r="A34" s="5" t="n"/>
      <c r="B34" s="7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3" t="n"/>
      <c r="W34" s="3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3" t="n"/>
      <c r="AU34" s="3" t="n"/>
    </row>
    <row r="35" ht="15.75" customHeight="1" s="19">
      <c r="A35" s="5" t="n"/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3" t="n"/>
      <c r="W35" s="3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3" t="n"/>
      <c r="AU35" s="3" t="n"/>
    </row>
    <row r="36" ht="15.75" customHeight="1" s="19">
      <c r="A36" s="5" t="n"/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  <c r="T36" s="7" t="n"/>
      <c r="U36" s="3" t="n"/>
      <c r="V36" s="3" t="n"/>
      <c r="W36" s="3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3" t="n"/>
      <c r="AT36" s="3" t="n"/>
      <c r="AU36" s="3" t="n"/>
    </row>
    <row r="37" ht="15.75" customHeight="1" s="19">
      <c r="A37" s="5" t="n"/>
      <c r="B37" s="7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  <c r="T37" s="7" t="n"/>
      <c r="U37" s="3" t="n"/>
      <c r="V37" s="3" t="n"/>
      <c r="W37" s="3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3" t="n"/>
      <c r="AT37" s="3" t="n"/>
      <c r="AU37" s="3" t="n"/>
    </row>
    <row r="38" ht="15.75" customHeight="1" s="19">
      <c r="A38" s="5" t="n"/>
      <c r="B38" s="7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3" t="n"/>
      <c r="V38" s="3" t="n"/>
      <c r="W38" s="3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3" t="n"/>
      <c r="AT38" s="3" t="n"/>
      <c r="AU38" s="3" t="n"/>
    </row>
    <row r="39" ht="15.75" customHeight="1" s="19">
      <c r="A39" s="5" t="n"/>
      <c r="B39" s="7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7" t="n"/>
      <c r="P39" s="7" t="n"/>
      <c r="Q39" s="7" t="n"/>
      <c r="R39" s="7" t="n"/>
      <c r="S39" s="7" t="n"/>
      <c r="T39" s="7" t="n"/>
      <c r="U39" s="3" t="n"/>
      <c r="V39" s="3" t="n"/>
      <c r="W39" s="3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3" t="n"/>
      <c r="AT39" s="3" t="n"/>
      <c r="AU39" s="3" t="n"/>
    </row>
    <row r="40" ht="15.75" customHeight="1" s="19">
      <c r="A40" s="5" t="n"/>
      <c r="B40" s="7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7" t="n"/>
      <c r="P40" s="7" t="n"/>
      <c r="Q40" s="7" t="n"/>
      <c r="R40" s="7" t="n"/>
      <c r="S40" s="7" t="n"/>
      <c r="T40" s="7" t="n"/>
      <c r="U40" s="3" t="n"/>
      <c r="V40" s="3" t="n"/>
      <c r="W40" s="3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3" t="n"/>
      <c r="AT40" s="3" t="n"/>
      <c r="AU40" s="3" t="n"/>
    </row>
    <row r="41" ht="15.75" customHeight="1" s="19">
      <c r="A41" s="5" t="n"/>
      <c r="B41" s="7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7" t="n"/>
      <c r="P41" s="7" t="n"/>
      <c r="Q41" s="7" t="n"/>
      <c r="R41" s="7" t="n"/>
      <c r="S41" s="7" t="n"/>
      <c r="T41" s="3" t="n"/>
      <c r="U41" s="3" t="n"/>
      <c r="V41" s="3" t="n"/>
      <c r="W41" s="3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3" t="n"/>
      <c r="AS41" s="3" t="n"/>
      <c r="AT41" s="3" t="n"/>
      <c r="AU41" s="3" t="n"/>
    </row>
    <row r="42" ht="15.75" customHeight="1" s="19">
      <c r="A42" s="5" t="n"/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7" t="n"/>
      <c r="P42" s="7" t="n"/>
      <c r="Q42" s="7" t="n"/>
      <c r="R42" s="7" t="n"/>
      <c r="S42" s="7" t="n"/>
      <c r="T42" s="3" t="n"/>
      <c r="U42" s="3" t="n"/>
      <c r="V42" s="3" t="n"/>
      <c r="W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3" t="n"/>
      <c r="AS42" s="3" t="n"/>
      <c r="AT42" s="3" t="n"/>
      <c r="AU42" s="7" t="n"/>
    </row>
    <row r="43" ht="15.75" customHeight="1" s="19">
      <c r="A43" s="5" t="n"/>
      <c r="B43" s="7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3" t="n"/>
      <c r="U43" s="3" t="n"/>
      <c r="V43" s="3" t="n"/>
      <c r="W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3" t="n"/>
      <c r="AS43" s="3" t="n"/>
      <c r="AT43" s="3" t="n"/>
      <c r="AU43" s="7" t="n"/>
    </row>
    <row r="44" ht="15.75" customHeight="1" s="19">
      <c r="A44" s="5" t="n"/>
      <c r="B44" s="7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7" t="n"/>
      <c r="P44" s="7" t="n"/>
      <c r="Q44" s="7" t="n"/>
      <c r="R44" s="7" t="n"/>
      <c r="S44" s="7" t="n"/>
      <c r="T44" s="3" t="n"/>
      <c r="U44" s="3" t="n"/>
      <c r="V44" s="3" t="n"/>
      <c r="W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3" t="n"/>
      <c r="AS44" s="3" t="n"/>
      <c r="AT44" s="3" t="n"/>
      <c r="AU44" s="7" t="n"/>
    </row>
    <row r="45" ht="15.75" customHeight="1" s="19">
      <c r="A45" s="5" t="n"/>
      <c r="B45" s="7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7" t="n"/>
      <c r="P45" s="7" t="n"/>
      <c r="Q45" s="7" t="n"/>
      <c r="R45" s="7" t="n"/>
      <c r="S45" s="7" t="n"/>
      <c r="T45" s="3" t="n"/>
      <c r="U45" s="3" t="n"/>
      <c r="V45" s="3" t="n"/>
      <c r="W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3" t="n"/>
      <c r="AS45" s="3" t="n"/>
      <c r="AT45" s="3" t="n"/>
      <c r="AU45" s="7" t="n"/>
    </row>
    <row r="46" ht="15.75" customHeight="1" s="19">
      <c r="A46" s="5" t="n"/>
      <c r="B46" s="7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7" t="n"/>
      <c r="O46" s="7" t="n"/>
      <c r="P46" s="7" t="n"/>
      <c r="Q46" s="7" t="n"/>
      <c r="R46" s="7" t="n"/>
      <c r="S46" s="3" t="n"/>
      <c r="T46" s="3" t="n"/>
      <c r="U46" s="3" t="n"/>
      <c r="V46" s="3" t="n"/>
      <c r="W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3" t="n"/>
      <c r="AR46" s="3" t="n"/>
      <c r="AS46" s="3" t="n"/>
      <c r="AT46" s="3" t="n"/>
      <c r="AU46" s="7" t="n"/>
    </row>
    <row r="47" ht="15.75" customHeight="1" s="19">
      <c r="A47" s="5" t="n"/>
      <c r="B47" s="7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7" t="n"/>
      <c r="O47" s="7" t="n"/>
      <c r="P47" s="7" t="n"/>
      <c r="Q47" s="7" t="n"/>
      <c r="R47" s="7" t="n"/>
      <c r="S47" s="3" t="n"/>
      <c r="T47" s="3" t="n"/>
      <c r="U47" s="3" t="n"/>
      <c r="V47" s="7" t="n"/>
      <c r="W47" s="7" t="n"/>
      <c r="Z47" s="7" t="n"/>
      <c r="AA47" s="7" t="n"/>
      <c r="AB47" s="7" t="n"/>
      <c r="AC47" s="7" t="n"/>
      <c r="AD47" s="7" t="n"/>
      <c r="AE47" s="7" t="n"/>
      <c r="AF47" s="7" t="n"/>
      <c r="AG47" s="7" t="n"/>
      <c r="AH47" s="7" t="n"/>
      <c r="AI47" s="7" t="n"/>
      <c r="AJ47" s="7" t="n"/>
      <c r="AK47" s="7" t="n"/>
      <c r="AL47" s="7" t="n"/>
      <c r="AM47" s="7" t="n"/>
      <c r="AN47" s="7" t="n"/>
      <c r="AO47" s="7" t="n"/>
      <c r="AP47" s="7" t="n"/>
      <c r="AQ47" s="3" t="n"/>
      <c r="AR47" s="3" t="n"/>
      <c r="AS47" s="3" t="n"/>
      <c r="AT47" s="7" t="n"/>
      <c r="AU47" s="7" t="n"/>
    </row>
    <row r="48" ht="15.75" customHeight="1" s="19">
      <c r="A48" s="5" t="n"/>
      <c r="B48" s="7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7" t="n"/>
      <c r="P48" s="7" t="n"/>
      <c r="Q48" s="7" t="n"/>
      <c r="R48" s="7" t="n"/>
      <c r="S48" s="3" t="n"/>
      <c r="T48" s="3" t="n"/>
      <c r="U48" s="3" t="n"/>
      <c r="V48" s="7" t="n"/>
      <c r="W48" s="7" t="n"/>
      <c r="Z48" s="7" t="n"/>
      <c r="AA48" s="7" t="n"/>
      <c r="AB48" s="7" t="n"/>
      <c r="AC48" s="7" t="n"/>
      <c r="AD48" s="7" t="n"/>
      <c r="AE48" s="7" t="n"/>
      <c r="AF48" s="7" t="n"/>
      <c r="AG48" s="7" t="n"/>
      <c r="AH48" s="7" t="n"/>
      <c r="AI48" s="7" t="n"/>
      <c r="AJ48" s="7" t="n"/>
      <c r="AK48" s="7" t="n"/>
      <c r="AL48" s="7" t="n"/>
      <c r="AM48" s="7" t="n"/>
      <c r="AN48" s="7" t="n"/>
      <c r="AO48" s="7" t="n"/>
      <c r="AP48" s="7" t="n"/>
      <c r="AQ48" s="3" t="n"/>
      <c r="AR48" s="3" t="n"/>
      <c r="AS48" s="3" t="n"/>
      <c r="AT48" s="7" t="n"/>
      <c r="AU48" s="7" t="n"/>
    </row>
    <row r="49" ht="15.75" customHeight="1" s="19">
      <c r="A49" s="5" t="n"/>
      <c r="B49" s="7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7" t="n"/>
      <c r="P49" s="7" t="n"/>
      <c r="Q49" s="7" t="n"/>
      <c r="R49" s="7" t="n"/>
      <c r="S49" s="3" t="n"/>
      <c r="T49" s="3" t="n"/>
      <c r="U49" s="3" t="n"/>
      <c r="V49" s="7" t="n"/>
      <c r="W49" s="7" t="n"/>
      <c r="Z49" s="7" t="n"/>
      <c r="AA49" s="7" t="n"/>
      <c r="AB49" s="7" t="n"/>
      <c r="AC49" s="7" t="n"/>
      <c r="AD49" s="7" t="n"/>
      <c r="AE49" s="7" t="n"/>
      <c r="AF49" s="7" t="n"/>
      <c r="AG49" s="7" t="n"/>
      <c r="AH49" s="7" t="n"/>
      <c r="AI49" s="7" t="n"/>
      <c r="AJ49" s="7" t="n"/>
      <c r="AK49" s="7" t="n"/>
      <c r="AL49" s="7" t="n"/>
      <c r="AM49" s="7" t="n"/>
      <c r="AN49" s="7" t="n"/>
      <c r="AO49" s="7" t="n"/>
      <c r="AP49" s="7" t="n"/>
      <c r="AQ49" s="3" t="n"/>
      <c r="AR49" s="3" t="n"/>
      <c r="AS49" s="3" t="n"/>
      <c r="AT49" s="7" t="n"/>
      <c r="AU49" s="7" t="n"/>
    </row>
    <row r="50" ht="15.75" customHeight="1" s="19">
      <c r="A50" s="5" t="n"/>
      <c r="B50" s="7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7" t="n"/>
      <c r="P50" s="7" t="n"/>
      <c r="Q50" s="7" t="n"/>
      <c r="R50" s="7" t="n"/>
      <c r="S50" s="3" t="n"/>
      <c r="T50" s="3" t="n"/>
      <c r="U50" s="3" t="n"/>
      <c r="V50" s="7" t="n"/>
      <c r="W50" s="7" t="n"/>
      <c r="Z50" s="7" t="n"/>
      <c r="AA50" s="7" t="n"/>
      <c r="AB50" s="7" t="n"/>
      <c r="AC50" s="7" t="n"/>
      <c r="AD50" s="7" t="n"/>
      <c r="AE50" s="7" t="n"/>
      <c r="AF50" s="7" t="n"/>
      <c r="AG50" s="7" t="n"/>
      <c r="AH50" s="7" t="n"/>
      <c r="AI50" s="7" t="n"/>
      <c r="AJ50" s="7" t="n"/>
      <c r="AK50" s="7" t="n"/>
      <c r="AL50" s="7" t="n"/>
      <c r="AM50" s="7" t="n"/>
      <c r="AN50" s="7" t="n"/>
      <c r="AO50" s="7" t="n"/>
      <c r="AP50" s="7" t="n"/>
      <c r="AQ50" s="3" t="n"/>
      <c r="AR50" s="3" t="n"/>
      <c r="AS50" s="3" t="n"/>
      <c r="AT50" s="7" t="n"/>
      <c r="AU50" s="7" t="n"/>
    </row>
    <row r="51" ht="15.75" customHeight="1" s="19">
      <c r="A51" s="5" t="n"/>
      <c r="B51" s="7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7" t="n"/>
      <c r="P51" s="7" t="n"/>
      <c r="Q51" s="7" t="n"/>
      <c r="R51" s="3" t="n"/>
      <c r="S51" s="3" t="n"/>
      <c r="T51" s="3" t="n"/>
      <c r="U51" s="3" t="n"/>
      <c r="V51" s="7" t="n"/>
      <c r="W51" s="7" t="n"/>
      <c r="Z51" s="7" t="n"/>
      <c r="AA51" s="7" t="n"/>
      <c r="AB51" s="7" t="n"/>
      <c r="AC51" s="7" t="n"/>
      <c r="AD51" s="7" t="n"/>
      <c r="AE51" s="7" t="n"/>
      <c r="AF51" s="7" t="n"/>
      <c r="AG51" s="7" t="n"/>
      <c r="AH51" s="7" t="n"/>
      <c r="AI51" s="7" t="n"/>
      <c r="AJ51" s="7" t="n"/>
      <c r="AK51" s="7" t="n"/>
      <c r="AL51" s="7" t="n"/>
      <c r="AM51" s="7" t="n"/>
      <c r="AN51" s="7" t="n"/>
      <c r="AO51" s="7" t="n"/>
      <c r="AP51" s="3" t="n"/>
      <c r="AQ51" s="3" t="n"/>
      <c r="AR51" s="3" t="n"/>
      <c r="AS51" s="3" t="n"/>
      <c r="AT51" s="7" t="n"/>
      <c r="AU51" s="7" t="n"/>
    </row>
    <row r="52" ht="15.75" customHeight="1" s="19">
      <c r="A52" s="5" t="n"/>
      <c r="B52" s="7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7" t="n"/>
      <c r="P52" s="7" t="n"/>
      <c r="Q52" s="7" t="n"/>
      <c r="R52" s="3" t="n"/>
      <c r="S52" s="3" t="n"/>
      <c r="T52" s="3" t="n"/>
      <c r="U52" s="7" t="n"/>
      <c r="V52" s="7" t="n"/>
      <c r="W52" s="7" t="n"/>
      <c r="Z52" s="7" t="n"/>
      <c r="AA52" s="7" t="n"/>
      <c r="AB52" s="7" t="n"/>
      <c r="AC52" s="7" t="n"/>
      <c r="AD52" s="7" t="n"/>
      <c r="AE52" s="7" t="n"/>
      <c r="AF52" s="7" t="n"/>
      <c r="AG52" s="7" t="n"/>
      <c r="AH52" s="7" t="n"/>
      <c r="AI52" s="7" t="n"/>
      <c r="AJ52" s="7" t="n"/>
      <c r="AK52" s="7" t="n"/>
      <c r="AL52" s="7" t="n"/>
      <c r="AM52" s="7" t="n"/>
      <c r="AN52" s="7" t="n"/>
      <c r="AO52" s="7" t="n"/>
      <c r="AP52" s="3" t="n"/>
      <c r="AQ52" s="3" t="n"/>
      <c r="AR52" s="3" t="n"/>
      <c r="AS52" s="7" t="n"/>
      <c r="AT52" s="7" t="n"/>
      <c r="AU52" s="7" t="n"/>
    </row>
    <row r="53" ht="15.75" customHeight="1" s="19">
      <c r="A53" s="5" t="n"/>
      <c r="B53" s="7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7" t="n"/>
      <c r="P53" s="7" t="n"/>
      <c r="Q53" s="7" t="n"/>
      <c r="R53" s="3" t="n"/>
      <c r="S53" s="3" t="n"/>
      <c r="T53" s="3" t="n"/>
      <c r="U53" s="7" t="n"/>
      <c r="V53" s="7" t="n"/>
      <c r="W53" s="7" t="n"/>
      <c r="Z53" s="7" t="n"/>
      <c r="AA53" s="7" t="n"/>
      <c r="AB53" s="7" t="n"/>
      <c r="AC53" s="7" t="n"/>
      <c r="AD53" s="7" t="n"/>
      <c r="AE53" s="7" t="n"/>
      <c r="AF53" s="7" t="n"/>
      <c r="AG53" s="7" t="n"/>
      <c r="AH53" s="7" t="n"/>
      <c r="AI53" s="7" t="n"/>
      <c r="AJ53" s="7" t="n"/>
      <c r="AK53" s="7" t="n"/>
      <c r="AL53" s="7" t="n"/>
      <c r="AM53" s="7" t="n"/>
      <c r="AN53" s="7" t="n"/>
      <c r="AO53" s="7" t="n"/>
      <c r="AP53" s="3" t="n"/>
      <c r="AQ53" s="3" t="n"/>
      <c r="AR53" s="3" t="n"/>
      <c r="AS53" s="7" t="n"/>
      <c r="AT53" s="7" t="n"/>
      <c r="AU53" s="7" t="n"/>
    </row>
    <row r="54" ht="15.75" customHeight="1" s="19">
      <c r="A54" s="5" t="n"/>
      <c r="B54" s="7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3" t="n"/>
      <c r="S54" s="3" t="n"/>
      <c r="T54" s="3" t="n"/>
      <c r="U54" s="7" t="n"/>
      <c r="V54" s="7" t="n"/>
      <c r="W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3" t="n"/>
      <c r="AQ54" s="3" t="n"/>
      <c r="AR54" s="3" t="n"/>
      <c r="AS54" s="7" t="n"/>
      <c r="AT54" s="7" t="n"/>
      <c r="AU54" s="7" t="n"/>
    </row>
    <row r="55" ht="15.75" customHeight="1" s="19">
      <c r="A55" s="5" t="n"/>
      <c r="B55" s="7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7" t="n"/>
      <c r="O55" s="7" t="n"/>
      <c r="P55" s="7" t="n"/>
      <c r="Q55" s="7" t="n"/>
      <c r="R55" s="3" t="n"/>
      <c r="S55" s="3" t="n"/>
      <c r="T55" s="3" t="n"/>
      <c r="U55" s="7" t="n"/>
      <c r="V55" s="7" t="n"/>
      <c r="W55" s="7" t="n"/>
      <c r="Z55" s="7" t="n"/>
      <c r="AA55" s="7" t="n"/>
      <c r="AB55" s="7" t="n"/>
      <c r="AC55" s="7" t="n"/>
      <c r="AD55" s="7" t="n"/>
      <c r="AE55" s="7" t="n"/>
      <c r="AF55" s="7" t="n"/>
      <c r="AG55" s="7" t="n"/>
      <c r="AH55" s="7" t="n"/>
      <c r="AI55" s="7" t="n"/>
      <c r="AJ55" s="7" t="n"/>
      <c r="AK55" s="7" t="n"/>
      <c r="AL55" s="7" t="n"/>
      <c r="AM55" s="7" t="n"/>
      <c r="AN55" s="7" t="n"/>
      <c r="AO55" s="7" t="n"/>
      <c r="AP55" s="3" t="n"/>
      <c r="AQ55" s="3" t="n"/>
      <c r="AR55" s="3" t="n"/>
      <c r="AS55" s="7" t="n"/>
      <c r="AT55" s="7" t="n"/>
      <c r="AU55" s="7" t="n"/>
    </row>
    <row r="56" ht="15.75" customHeight="1" s="19">
      <c r="A56" s="5" t="n"/>
      <c r="B56" s="7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7" t="n"/>
      <c r="P56" s="7" t="n"/>
      <c r="Q56" s="3" t="n"/>
      <c r="R56" s="3" t="n"/>
      <c r="S56" s="3" t="n"/>
      <c r="T56" s="3" t="n"/>
      <c r="U56" s="7" t="n"/>
      <c r="V56" s="7" t="n"/>
      <c r="W56" s="7" t="n"/>
      <c r="Z56" s="7" t="n"/>
      <c r="AA56" s="7" t="n"/>
      <c r="AB56" s="7" t="n"/>
      <c r="AC56" s="7" t="n"/>
      <c r="AD56" s="7" t="n"/>
      <c r="AE56" s="7" t="n"/>
      <c r="AF56" s="7" t="n"/>
      <c r="AG56" s="7" t="n"/>
      <c r="AH56" s="7" t="n"/>
      <c r="AI56" s="7" t="n"/>
      <c r="AJ56" s="7" t="n"/>
      <c r="AK56" s="7" t="n"/>
      <c r="AL56" s="7" t="n"/>
      <c r="AM56" s="7" t="n"/>
      <c r="AN56" s="7" t="n"/>
      <c r="AO56" s="3" t="n"/>
      <c r="AP56" s="3" t="n"/>
      <c r="AQ56" s="3" t="n"/>
      <c r="AR56" s="3" t="n"/>
      <c r="AS56" s="7" t="n"/>
      <c r="AT56" s="7" t="n"/>
      <c r="AU56" s="7" t="n"/>
    </row>
    <row r="57" ht="15.75" customHeight="1" s="19">
      <c r="A57" s="5" t="n"/>
      <c r="B57" s="7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7" t="n"/>
      <c r="P57" s="7" t="n"/>
      <c r="Q57" s="3" t="n"/>
      <c r="R57" s="3" t="n"/>
      <c r="S57" s="3" t="n"/>
      <c r="T57" s="7" t="n"/>
      <c r="U57" s="7" t="n"/>
      <c r="V57" s="7" t="n"/>
      <c r="W57" s="7" t="n"/>
      <c r="Z57" s="7" t="n"/>
      <c r="AA57" s="7" t="n"/>
      <c r="AB57" s="7" t="n"/>
      <c r="AC57" s="7" t="n"/>
      <c r="AD57" s="7" t="n"/>
      <c r="AE57" s="7" t="n"/>
      <c r="AF57" s="7" t="n"/>
      <c r="AG57" s="7" t="n"/>
      <c r="AH57" s="7" t="n"/>
      <c r="AI57" s="7" t="n"/>
      <c r="AJ57" s="7" t="n"/>
      <c r="AK57" s="7" t="n"/>
      <c r="AL57" s="7" t="n"/>
      <c r="AM57" s="7" t="n"/>
      <c r="AN57" s="7" t="n"/>
      <c r="AO57" s="3" t="n"/>
      <c r="AP57" s="3" t="n"/>
      <c r="AQ57" s="3" t="n"/>
      <c r="AR57" s="7" t="n"/>
      <c r="AS57" s="7" t="n"/>
      <c r="AT57" s="7" t="n"/>
      <c r="AU57" s="7" t="n"/>
    </row>
    <row r="58" ht="15.75" customHeight="1" s="19">
      <c r="A58" s="5" t="n"/>
      <c r="B58" s="7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7" t="n"/>
      <c r="P58" s="7" t="n"/>
      <c r="Q58" s="3" t="n"/>
      <c r="R58" s="3" t="n"/>
      <c r="S58" s="3" t="n"/>
      <c r="T58" s="7" t="n"/>
      <c r="U58" s="7" t="n"/>
      <c r="V58" s="7" t="n"/>
      <c r="W58" s="7" t="n"/>
      <c r="Z58" s="7" t="n"/>
      <c r="AA58" s="7" t="n"/>
      <c r="AB58" s="7" t="n"/>
      <c r="AC58" s="7" t="n"/>
      <c r="AD58" s="7" t="n"/>
      <c r="AE58" s="7" t="n"/>
      <c r="AF58" s="7" t="n"/>
      <c r="AG58" s="7" t="n"/>
      <c r="AH58" s="7" t="n"/>
      <c r="AI58" s="7" t="n"/>
      <c r="AJ58" s="7" t="n"/>
      <c r="AK58" s="7" t="n"/>
      <c r="AL58" s="7" t="n"/>
      <c r="AM58" s="7" t="n"/>
      <c r="AN58" s="7" t="n"/>
      <c r="AO58" s="3" t="n"/>
      <c r="AP58" s="3" t="n"/>
      <c r="AQ58" s="3" t="n"/>
      <c r="AR58" s="7" t="n"/>
      <c r="AS58" s="7" t="n"/>
      <c r="AT58" s="7" t="n"/>
      <c r="AU58" s="7" t="n"/>
    </row>
    <row r="59" ht="15.75" customHeight="1" s="19">
      <c r="A59" s="5" t="n"/>
      <c r="B59" s="7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3" t="n"/>
      <c r="R59" s="3" t="n"/>
      <c r="S59" s="3" t="n"/>
      <c r="T59" s="7" t="n"/>
      <c r="U59" s="7" t="n"/>
      <c r="V59" s="7" t="n"/>
      <c r="W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3" t="n"/>
      <c r="AP59" s="3" t="n"/>
      <c r="AQ59" s="3" t="n"/>
      <c r="AR59" s="7" t="n"/>
      <c r="AS59" s="7" t="n"/>
      <c r="AT59" s="7" t="n"/>
      <c r="AU59" s="7" t="n"/>
    </row>
    <row r="60" ht="15.75" customHeight="1" s="19">
      <c r="A60" s="5" t="n"/>
      <c r="B60" s="7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7" t="n"/>
      <c r="P60" s="7" t="n"/>
      <c r="Q60" s="3" t="n"/>
      <c r="R60" s="3" t="n"/>
      <c r="S60" s="3" t="n"/>
      <c r="T60" s="7" t="n"/>
      <c r="U60" s="7" t="n"/>
      <c r="V60" s="7" t="n"/>
      <c r="W60" s="7" t="n"/>
      <c r="Z60" s="7" t="n"/>
      <c r="AA60" s="7" t="n"/>
      <c r="AB60" s="7" t="n"/>
      <c r="AC60" s="7" t="n"/>
      <c r="AD60" s="7" t="n"/>
      <c r="AE60" s="7" t="n"/>
      <c r="AF60" s="7" t="n"/>
      <c r="AG60" s="7" t="n"/>
      <c r="AH60" s="7" t="n"/>
      <c r="AI60" s="7" t="n"/>
      <c r="AJ60" s="7" t="n"/>
      <c r="AK60" s="7" t="n"/>
      <c r="AL60" s="7" t="n"/>
      <c r="AM60" s="7" t="n"/>
      <c r="AN60" s="7" t="n"/>
      <c r="AO60" s="3" t="n"/>
      <c r="AP60" s="3" t="n"/>
      <c r="AQ60" s="3" t="n"/>
      <c r="AR60" s="7" t="n"/>
      <c r="AS60" s="7" t="n"/>
      <c r="AT60" s="7" t="n"/>
      <c r="AU60" s="7" t="n"/>
    </row>
    <row r="61" ht="15.75" customHeight="1" s="19">
      <c r="A61" s="5" t="n"/>
      <c r="B61" s="7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7" t="n"/>
      <c r="P61" s="3" t="n"/>
      <c r="Q61" s="3" t="n"/>
      <c r="R61" s="3" t="n"/>
      <c r="S61" s="3" t="n"/>
      <c r="T61" s="7" t="n"/>
      <c r="U61" s="7" t="n"/>
      <c r="V61" s="7" t="n"/>
      <c r="W61" s="7" t="n"/>
      <c r="Z61" s="7" t="n"/>
      <c r="AA61" s="7" t="n"/>
      <c r="AB61" s="7" t="n"/>
      <c r="AC61" s="7" t="n"/>
      <c r="AD61" s="7" t="n"/>
      <c r="AE61" s="7" t="n"/>
      <c r="AF61" s="7" t="n"/>
      <c r="AG61" s="7" t="n"/>
      <c r="AH61" s="7" t="n"/>
      <c r="AI61" s="7" t="n"/>
      <c r="AJ61" s="7" t="n"/>
      <c r="AK61" s="7" t="n"/>
      <c r="AL61" s="7" t="n"/>
      <c r="AM61" s="7" t="n"/>
      <c r="AN61" s="3" t="n"/>
      <c r="AO61" s="3" t="n"/>
      <c r="AP61" s="3" t="n"/>
      <c r="AQ61" s="3" t="n"/>
      <c r="AR61" s="7" t="n"/>
      <c r="AS61" s="7" t="n"/>
      <c r="AT61" s="7" t="n"/>
      <c r="AU61" s="7" t="n"/>
    </row>
    <row r="62" ht="15.75" customHeight="1" s="19">
      <c r="A62" s="5" t="n"/>
      <c r="B62" s="7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7" t="n"/>
      <c r="P62" s="3" t="n"/>
      <c r="Q62" s="3" t="n"/>
      <c r="R62" s="3" t="n"/>
      <c r="S62" s="7" t="n"/>
      <c r="T62" s="7" t="n"/>
      <c r="U62" s="7" t="n"/>
      <c r="V62" s="7" t="n"/>
      <c r="W62" s="7" t="n"/>
      <c r="Z62" s="7" t="n"/>
      <c r="AA62" s="7" t="n"/>
      <c r="AB62" s="7" t="n"/>
      <c r="AC62" s="7" t="n"/>
      <c r="AD62" s="7" t="n"/>
      <c r="AE62" s="7" t="n"/>
      <c r="AF62" s="7" t="n"/>
      <c r="AG62" s="7" t="n"/>
      <c r="AH62" s="7" t="n"/>
      <c r="AI62" s="7" t="n"/>
      <c r="AJ62" s="7" t="n"/>
      <c r="AK62" s="7" t="n"/>
      <c r="AL62" s="7" t="n"/>
      <c r="AM62" s="7" t="n"/>
      <c r="AN62" s="3" t="n"/>
      <c r="AO62" s="3" t="n"/>
      <c r="AP62" s="3" t="n"/>
      <c r="AQ62" s="7" t="n"/>
      <c r="AR62" s="7" t="n"/>
      <c r="AS62" s="7" t="n"/>
      <c r="AT62" s="7" t="n"/>
      <c r="AU62" s="7" t="n"/>
    </row>
    <row r="63" ht="15.75" customHeight="1" s="19">
      <c r="A63" s="5" t="n"/>
      <c r="B63" s="7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7" t="n"/>
      <c r="O63" s="7" t="n"/>
      <c r="P63" s="3" t="n"/>
      <c r="Q63" s="3" t="n"/>
      <c r="R63" s="3" t="n"/>
      <c r="S63" s="7" t="n"/>
      <c r="T63" s="7" t="n"/>
      <c r="U63" s="7" t="n"/>
      <c r="V63" s="7" t="n"/>
      <c r="W63" s="7" t="n"/>
      <c r="Z63" s="7" t="n"/>
      <c r="AA63" s="7" t="n"/>
      <c r="AB63" s="7" t="n"/>
      <c r="AC63" s="7" t="n"/>
      <c r="AD63" s="7" t="n"/>
      <c r="AE63" s="7" t="n"/>
      <c r="AF63" s="7" t="n"/>
      <c r="AG63" s="7" t="n"/>
      <c r="AH63" s="7" t="n"/>
      <c r="AI63" s="7" t="n"/>
      <c r="AJ63" s="7" t="n"/>
      <c r="AK63" s="7" t="n"/>
      <c r="AL63" s="7" t="n"/>
      <c r="AM63" s="7" t="n"/>
      <c r="AN63" s="3" t="n"/>
      <c r="AO63" s="3" t="n"/>
      <c r="AP63" s="3" t="n"/>
      <c r="AQ63" s="7" t="n"/>
      <c r="AR63" s="7" t="n"/>
      <c r="AS63" s="7" t="n"/>
      <c r="AT63" s="7" t="n"/>
      <c r="AU63" s="7" t="n"/>
    </row>
    <row r="64" ht="15.75" customHeight="1" s="19">
      <c r="A64" s="5" t="n"/>
      <c r="B64" s="7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7" t="n"/>
      <c r="O64" s="7" t="n"/>
      <c r="P64" s="3" t="n"/>
      <c r="Q64" s="3" t="n"/>
      <c r="R64" s="3" t="n"/>
      <c r="S64" s="7" t="n"/>
      <c r="T64" s="7" t="n"/>
      <c r="U64" s="7" t="n"/>
      <c r="V64" s="7" t="n"/>
      <c r="W64" s="7" t="n"/>
      <c r="Z64" s="7" t="n"/>
      <c r="AA64" s="7" t="n"/>
      <c r="AB64" s="7" t="n"/>
      <c r="AC64" s="7" t="n"/>
      <c r="AD64" s="7" t="n"/>
      <c r="AE64" s="7" t="n"/>
      <c r="AF64" s="7" t="n"/>
      <c r="AG64" s="7" t="n"/>
      <c r="AH64" s="7" t="n"/>
      <c r="AI64" s="7" t="n"/>
      <c r="AJ64" s="7" t="n"/>
      <c r="AK64" s="7" t="n"/>
      <c r="AL64" s="7" t="n"/>
      <c r="AM64" s="7" t="n"/>
      <c r="AN64" s="3" t="n"/>
      <c r="AO64" s="3" t="n"/>
      <c r="AP64" s="3" t="n"/>
      <c r="AQ64" s="7" t="n"/>
      <c r="AR64" s="7" t="n"/>
      <c r="AS64" s="7" t="n"/>
      <c r="AT64" s="7" t="n"/>
      <c r="AU64" s="7" t="n"/>
    </row>
    <row r="65" ht="15.75" customHeight="1" s="19">
      <c r="A65" s="5" t="n"/>
      <c r="B65" s="7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7" t="n"/>
      <c r="P65" s="3" t="n"/>
      <c r="Q65" s="3" t="n"/>
      <c r="R65" s="3" t="n"/>
      <c r="S65" s="7" t="n"/>
      <c r="T65" s="7" t="n"/>
      <c r="U65" s="7" t="n"/>
      <c r="V65" s="7" t="n"/>
      <c r="W65" s="7" t="n"/>
      <c r="Z65" s="7" t="n"/>
      <c r="AA65" s="7" t="n"/>
      <c r="AB65" s="7" t="n"/>
      <c r="AC65" s="7" t="n"/>
      <c r="AD65" s="7" t="n"/>
      <c r="AE65" s="7" t="n"/>
      <c r="AF65" s="7" t="n"/>
      <c r="AG65" s="7" t="n"/>
      <c r="AH65" s="7" t="n"/>
      <c r="AI65" s="7" t="n"/>
      <c r="AJ65" s="7" t="n"/>
      <c r="AK65" s="7" t="n"/>
      <c r="AL65" s="7" t="n"/>
      <c r="AM65" s="7" t="n"/>
      <c r="AN65" s="3" t="n"/>
      <c r="AO65" s="3" t="n"/>
      <c r="AP65" s="3" t="n"/>
      <c r="AQ65" s="7" t="n"/>
      <c r="AR65" s="7" t="n"/>
      <c r="AS65" s="7" t="n"/>
      <c r="AT65" s="7" t="n"/>
      <c r="AU65" s="7" t="n"/>
    </row>
    <row r="66" ht="15.75" customHeight="1" s="19">
      <c r="A66" s="5" t="n"/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3" t="n"/>
      <c r="P66" s="3" t="n"/>
      <c r="Q66" s="3" t="n"/>
      <c r="R66" s="3" t="n"/>
      <c r="S66" s="7" t="n"/>
      <c r="T66" s="7" t="n"/>
      <c r="U66" s="7" t="n"/>
      <c r="V66" s="7" t="n"/>
      <c r="W66" s="7" t="n"/>
      <c r="Z66" s="7" t="n"/>
      <c r="AA66" s="7" t="n"/>
      <c r="AB66" s="7" t="n"/>
      <c r="AC66" s="7" t="n"/>
      <c r="AD66" s="7" t="n"/>
      <c r="AE66" s="7" t="n"/>
      <c r="AF66" s="7" t="n"/>
      <c r="AG66" s="7" t="n"/>
      <c r="AH66" s="7" t="n"/>
      <c r="AI66" s="7" t="n"/>
      <c r="AJ66" s="7" t="n"/>
      <c r="AK66" s="7" t="n"/>
      <c r="AL66" s="7" t="n"/>
      <c r="AM66" s="3" t="n"/>
      <c r="AN66" s="3" t="n"/>
      <c r="AO66" s="3" t="n"/>
      <c r="AP66" s="3" t="n"/>
      <c r="AQ66" s="7" t="n"/>
      <c r="AR66" s="7" t="n"/>
      <c r="AS66" s="7" t="n"/>
      <c r="AT66" s="7" t="n"/>
      <c r="AU66" s="7" t="n"/>
    </row>
    <row r="67" ht="15.75" customHeight="1" s="19">
      <c r="A67" s="5" t="n"/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3" t="n"/>
      <c r="P67" s="3" t="n"/>
      <c r="Q67" s="3" t="n"/>
      <c r="R67" s="7" t="n"/>
      <c r="S67" s="7" t="n"/>
      <c r="T67" s="7" t="n"/>
      <c r="U67" s="7" t="n"/>
      <c r="V67" s="7" t="n"/>
      <c r="W67" s="7" t="n"/>
      <c r="Z67" s="7" t="n"/>
      <c r="AA67" s="7" t="n"/>
      <c r="AB67" s="7" t="n"/>
      <c r="AC67" s="7" t="n"/>
      <c r="AD67" s="7" t="n"/>
      <c r="AE67" s="7" t="n"/>
      <c r="AF67" s="7" t="n"/>
      <c r="AG67" s="7" t="n"/>
      <c r="AH67" s="7" t="n"/>
      <c r="AI67" s="7" t="n"/>
      <c r="AJ67" s="7" t="n"/>
      <c r="AK67" s="7" t="n"/>
      <c r="AL67" s="7" t="n"/>
      <c r="AM67" s="3" t="n"/>
      <c r="AN67" s="3" t="n"/>
      <c r="AO67" s="3" t="n"/>
      <c r="AP67" s="7" t="n"/>
      <c r="AQ67" s="7" t="n"/>
      <c r="AR67" s="7" t="n"/>
      <c r="AS67" s="7" t="n"/>
      <c r="AT67" s="7" t="n"/>
      <c r="AU67" s="7" t="n"/>
    </row>
    <row r="68" ht="15.75" customHeight="1" s="19">
      <c r="A68" s="5" t="n"/>
      <c r="B68" s="7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3" t="n"/>
      <c r="P68" s="3" t="n"/>
      <c r="Q68" s="3" t="n"/>
      <c r="R68" s="7" t="n"/>
      <c r="S68" s="7" t="n"/>
      <c r="T68" s="7" t="n"/>
      <c r="U68" s="7" t="n"/>
      <c r="V68" s="7" t="n"/>
      <c r="W68" s="7" t="n"/>
      <c r="Z68" s="7" t="n"/>
      <c r="AA68" s="7" t="n"/>
      <c r="AB68" s="7" t="n"/>
      <c r="AC68" s="7" t="n"/>
      <c r="AD68" s="7" t="n"/>
      <c r="AE68" s="7" t="n"/>
      <c r="AF68" s="7" t="n"/>
      <c r="AG68" s="7" t="n"/>
      <c r="AH68" s="7" t="n"/>
      <c r="AI68" s="7" t="n"/>
      <c r="AJ68" s="7" t="n"/>
      <c r="AK68" s="7" t="n"/>
      <c r="AL68" s="7" t="n"/>
      <c r="AM68" s="3" t="n"/>
      <c r="AN68" s="3" t="n"/>
      <c r="AO68" s="3" t="n"/>
      <c r="AP68" s="7" t="n"/>
      <c r="AQ68" s="7" t="n"/>
      <c r="AR68" s="7" t="n"/>
      <c r="AS68" s="7" t="n"/>
      <c r="AT68" s="7" t="n"/>
      <c r="AU68" s="7" t="n"/>
    </row>
    <row r="69" ht="15.75" customHeight="1" s="19">
      <c r="A69" s="5" t="n"/>
      <c r="B69" s="7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7" t="n"/>
      <c r="O69" s="3" t="n"/>
      <c r="P69" s="3" t="n"/>
      <c r="Q69" s="3" t="n"/>
      <c r="R69" s="7" t="n"/>
      <c r="S69" s="7" t="n"/>
      <c r="T69" s="7" t="n"/>
      <c r="U69" s="7" t="n"/>
      <c r="V69" s="7" t="n"/>
      <c r="W69" s="7" t="n"/>
      <c r="Z69" s="7" t="n"/>
      <c r="AA69" s="7" t="n"/>
      <c r="AB69" s="7" t="n"/>
      <c r="AC69" s="7" t="n"/>
      <c r="AD69" s="7" t="n"/>
      <c r="AE69" s="7" t="n"/>
      <c r="AF69" s="7" t="n"/>
      <c r="AG69" s="7" t="n"/>
      <c r="AH69" s="7" t="n"/>
      <c r="AI69" s="7" t="n"/>
      <c r="AJ69" s="7" t="n"/>
      <c r="AK69" s="7" t="n"/>
      <c r="AL69" s="7" t="n"/>
      <c r="AM69" s="3" t="n"/>
      <c r="AN69" s="3" t="n"/>
      <c r="AO69" s="3" t="n"/>
      <c r="AP69" s="7" t="n"/>
      <c r="AQ69" s="7" t="n"/>
      <c r="AR69" s="7" t="n"/>
      <c r="AS69" s="7" t="n"/>
      <c r="AT69" s="7" t="n"/>
      <c r="AU69" s="7" t="n"/>
    </row>
    <row r="70" ht="15.75" customHeight="1" s="19">
      <c r="A70" s="5" t="n"/>
      <c r="B70" s="7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7" t="n"/>
      <c r="O70" s="3" t="n"/>
      <c r="P70" s="3" t="n"/>
      <c r="Q70" s="3" t="n"/>
      <c r="R70" s="7" t="n"/>
      <c r="S70" s="7" t="n"/>
      <c r="T70" s="7" t="n"/>
      <c r="U70" s="7" t="n"/>
      <c r="V70" s="7" t="n"/>
      <c r="W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3" t="n"/>
      <c r="AN70" s="3" t="n"/>
      <c r="AO70" s="3" t="n"/>
      <c r="AP70" s="7" t="n"/>
      <c r="AQ70" s="7" t="n"/>
      <c r="AR70" s="7" t="n"/>
      <c r="AS70" s="7" t="n"/>
      <c r="AT70" s="7" t="n"/>
      <c r="AU70" s="7" t="n"/>
    </row>
    <row r="71" ht="15.75" customHeight="1" s="19">
      <c r="A71" s="5" t="n"/>
      <c r="B71" s="7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3" t="n"/>
      <c r="O71" s="3" t="n"/>
      <c r="P71" s="3" t="n"/>
      <c r="Q71" s="3" t="n"/>
      <c r="R71" s="7" t="n"/>
      <c r="S71" s="7" t="n"/>
      <c r="T71" s="7" t="n"/>
      <c r="U71" s="7" t="n"/>
      <c r="V71" s="7" t="n"/>
      <c r="W71" s="7" t="n"/>
      <c r="Z71" s="7" t="n"/>
      <c r="AA71" s="7" t="n"/>
      <c r="AB71" s="7" t="n"/>
      <c r="AC71" s="7" t="n"/>
      <c r="AD71" s="7" t="n"/>
      <c r="AE71" s="7" t="n"/>
      <c r="AF71" s="7" t="n"/>
      <c r="AG71" s="7" t="n"/>
      <c r="AH71" s="7" t="n"/>
      <c r="AI71" s="7" t="n"/>
      <c r="AJ71" s="7" t="n"/>
      <c r="AK71" s="7" t="n"/>
      <c r="AL71" s="3" t="n"/>
      <c r="AM71" s="3" t="n"/>
      <c r="AN71" s="3" t="n"/>
      <c r="AO71" s="3" t="n"/>
      <c r="AP71" s="7" t="n"/>
      <c r="AQ71" s="7" t="n"/>
      <c r="AR71" s="7" t="n"/>
      <c r="AS71" s="7" t="n"/>
      <c r="AT71" s="7" t="n"/>
      <c r="AU71" s="7" t="n"/>
    </row>
    <row r="72" ht="15.75" customHeight="1" s="19">
      <c r="A72" s="5" t="n"/>
      <c r="B72" s="7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3" t="n"/>
      <c r="O72" s="3" t="n"/>
      <c r="P72" s="3" t="n"/>
      <c r="Q72" s="7" t="n"/>
      <c r="R72" s="7" t="n"/>
      <c r="S72" s="7" t="n"/>
      <c r="T72" s="7" t="n"/>
      <c r="U72" s="7" t="n"/>
      <c r="V72" s="7" t="n"/>
      <c r="W72" s="7" t="n"/>
      <c r="Z72" s="7" t="n"/>
      <c r="AA72" s="7" t="n"/>
      <c r="AB72" s="7" t="n"/>
      <c r="AC72" s="7" t="n"/>
      <c r="AD72" s="7" t="n"/>
      <c r="AE72" s="7" t="n"/>
      <c r="AF72" s="7" t="n"/>
      <c r="AG72" s="7" t="n"/>
      <c r="AH72" s="7" t="n"/>
      <c r="AI72" s="7" t="n"/>
      <c r="AJ72" s="7" t="n"/>
      <c r="AK72" s="7" t="n"/>
      <c r="AL72" s="3" t="n"/>
      <c r="AM72" s="3" t="n"/>
      <c r="AN72" s="3" t="n"/>
      <c r="AO72" s="7" t="n"/>
      <c r="AP72" s="7" t="n"/>
      <c r="AQ72" s="7" t="n"/>
      <c r="AR72" s="7" t="n"/>
      <c r="AS72" s="7" t="n"/>
      <c r="AT72" s="7" t="n"/>
      <c r="AU72" s="7" t="n"/>
    </row>
    <row r="73" ht="15.75" customHeight="1" s="19">
      <c r="A73" s="5" t="n"/>
      <c r="B73" s="7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3" t="n"/>
      <c r="O73" s="3" t="n"/>
      <c r="P73" s="3" t="n"/>
      <c r="Q73" s="7" t="n"/>
      <c r="R73" s="7" t="n"/>
      <c r="S73" s="7" t="n"/>
      <c r="T73" s="7" t="n"/>
      <c r="U73" s="7" t="n"/>
      <c r="V73" s="7" t="n"/>
      <c r="W73" s="7" t="n"/>
      <c r="Z73" s="7" t="n"/>
      <c r="AA73" s="7" t="n"/>
      <c r="AB73" s="7" t="n"/>
      <c r="AC73" s="7" t="n"/>
      <c r="AD73" s="7" t="n"/>
      <c r="AE73" s="7" t="n"/>
      <c r="AF73" s="7" t="n"/>
      <c r="AG73" s="7" t="n"/>
      <c r="AH73" s="7" t="n"/>
      <c r="AI73" s="7" t="n"/>
      <c r="AJ73" s="7" t="n"/>
      <c r="AK73" s="7" t="n"/>
      <c r="AL73" s="3" t="n"/>
      <c r="AM73" s="3" t="n"/>
      <c r="AN73" s="3" t="n"/>
      <c r="AO73" s="7" t="n"/>
      <c r="AP73" s="7" t="n"/>
      <c r="AQ73" s="7" t="n"/>
      <c r="AR73" s="7" t="n"/>
      <c r="AS73" s="7" t="n"/>
      <c r="AT73" s="7" t="n"/>
      <c r="AU73" s="7" t="n"/>
    </row>
    <row r="74" ht="15.75" customHeight="1" s="19">
      <c r="A74" s="5" t="n"/>
      <c r="B74" s="7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3" t="n"/>
      <c r="O74" s="3" t="n"/>
      <c r="P74" s="3" t="n"/>
      <c r="Q74" s="7" t="n"/>
      <c r="R74" s="7" t="n"/>
      <c r="S74" s="7" t="n"/>
      <c r="T74" s="7" t="n"/>
      <c r="U74" s="7" t="n"/>
      <c r="V74" s="7" t="n"/>
      <c r="W74" s="7" t="n"/>
      <c r="Z74" s="7" t="n"/>
      <c r="AA74" s="7" t="n"/>
      <c r="AB74" s="7" t="n"/>
      <c r="AC74" s="7" t="n"/>
      <c r="AD74" s="7" t="n"/>
      <c r="AE74" s="7" t="n"/>
      <c r="AF74" s="7" t="n"/>
      <c r="AG74" s="7" t="n"/>
      <c r="AH74" s="7" t="n"/>
      <c r="AI74" s="7" t="n"/>
      <c r="AJ74" s="7" t="n"/>
      <c r="AK74" s="7" t="n"/>
      <c r="AL74" s="3" t="n"/>
      <c r="AM74" s="3" t="n"/>
      <c r="AN74" s="3" t="n"/>
      <c r="AO74" s="7" t="n"/>
      <c r="AP74" s="7" t="n"/>
      <c r="AQ74" s="7" t="n"/>
      <c r="AR74" s="7" t="n"/>
      <c r="AS74" s="7" t="n"/>
      <c r="AT74" s="7" t="n"/>
      <c r="AU74" s="7" t="n"/>
    </row>
    <row r="75" ht="15.75" customHeight="1" s="19">
      <c r="A75" s="5" t="n"/>
      <c r="B75" s="7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3" t="n"/>
      <c r="O75" s="3" t="n"/>
      <c r="P75" s="3" t="n"/>
      <c r="Q75" s="7" t="n"/>
      <c r="R75" s="7" t="n"/>
      <c r="S75" s="7" t="n"/>
      <c r="T75" s="7" t="n"/>
      <c r="U75" s="7" t="n"/>
      <c r="V75" s="7" t="n"/>
      <c r="W75" s="7" t="n"/>
      <c r="Z75" s="7" t="n"/>
      <c r="AA75" s="7" t="n"/>
      <c r="AB75" s="7" t="n"/>
      <c r="AC75" s="7" t="n"/>
      <c r="AD75" s="7" t="n"/>
      <c r="AE75" s="7" t="n"/>
      <c r="AF75" s="7" t="n"/>
      <c r="AG75" s="7" t="n"/>
      <c r="AH75" s="7" t="n"/>
      <c r="AI75" s="7" t="n"/>
      <c r="AJ75" s="7" t="n"/>
      <c r="AK75" s="7" t="n"/>
      <c r="AL75" s="3" t="n"/>
      <c r="AM75" s="3" t="n"/>
      <c r="AN75" s="3" t="n"/>
      <c r="AO75" s="7" t="n"/>
      <c r="AP75" s="7" t="n"/>
      <c r="AQ75" s="7" t="n"/>
      <c r="AR75" s="7" t="n"/>
      <c r="AS75" s="7" t="n"/>
      <c r="AT75" s="7" t="n"/>
      <c r="AU75" s="7" t="n"/>
    </row>
    <row r="76" ht="15.75" customHeight="1" s="19">
      <c r="A76" s="5" t="n"/>
      <c r="B76" s="7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3" t="n"/>
      <c r="N76" s="3" t="n"/>
      <c r="O76" s="3" t="n"/>
      <c r="P76" s="3" t="n"/>
      <c r="Q76" s="7" t="n"/>
      <c r="R76" s="7" t="n"/>
      <c r="S76" s="7" t="n"/>
      <c r="T76" s="7" t="n"/>
      <c r="U76" s="7" t="n"/>
      <c r="V76" s="7" t="n"/>
      <c r="W76" s="7" t="n"/>
      <c r="Z76" s="7" t="n"/>
      <c r="AA76" s="7" t="n"/>
      <c r="AB76" s="7" t="n"/>
      <c r="AC76" s="7" t="n"/>
      <c r="AD76" s="7" t="n"/>
      <c r="AE76" s="7" t="n"/>
      <c r="AF76" s="7" t="n"/>
      <c r="AG76" s="7" t="n"/>
      <c r="AH76" s="7" t="n"/>
      <c r="AI76" s="7" t="n"/>
      <c r="AJ76" s="7" t="n"/>
      <c r="AK76" s="3" t="n"/>
      <c r="AL76" s="3" t="n"/>
      <c r="AM76" s="3" t="n"/>
      <c r="AN76" s="3" t="n"/>
      <c r="AO76" s="7" t="n"/>
      <c r="AP76" s="7" t="n"/>
      <c r="AQ76" s="7" t="n"/>
      <c r="AR76" s="7" t="n"/>
      <c r="AS76" s="7" t="n"/>
      <c r="AT76" s="7" t="n"/>
      <c r="AU76" s="7" t="n"/>
    </row>
    <row r="77" ht="15.75" customHeight="1" s="19">
      <c r="A77" s="5" t="n"/>
      <c r="B77" s="7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3" t="n"/>
      <c r="N77" s="3" t="n"/>
      <c r="O77" s="3" t="n"/>
      <c r="P77" s="7" t="n"/>
      <c r="Q77" s="7" t="n"/>
      <c r="R77" s="7" t="n"/>
      <c r="S77" s="7" t="n"/>
      <c r="T77" s="7" t="n"/>
      <c r="U77" s="7" t="n"/>
      <c r="V77" s="7" t="n"/>
      <c r="W77" s="7" t="n"/>
      <c r="Z77" s="7" t="n"/>
      <c r="AA77" s="7" t="n"/>
      <c r="AB77" s="7" t="n"/>
      <c r="AC77" s="7" t="n"/>
      <c r="AD77" s="7" t="n"/>
      <c r="AE77" s="7" t="n"/>
      <c r="AF77" s="7" t="n"/>
      <c r="AG77" s="7" t="n"/>
      <c r="AH77" s="7" t="n"/>
      <c r="AI77" s="7" t="n"/>
      <c r="AJ77" s="7" t="n"/>
      <c r="AK77" s="3" t="n"/>
      <c r="AL77" s="3" t="n"/>
      <c r="AM77" s="3" t="n"/>
      <c r="AN77" s="7" t="n"/>
      <c r="AO77" s="7" t="n"/>
      <c r="AP77" s="7" t="n"/>
      <c r="AQ77" s="7" t="n"/>
      <c r="AR77" s="7" t="n"/>
      <c r="AS77" s="7" t="n"/>
      <c r="AT77" s="7" t="n"/>
      <c r="AU77" s="7" t="n"/>
    </row>
    <row r="78" ht="15.75" customHeight="1" s="19">
      <c r="A78" s="5" t="n"/>
      <c r="B78" s="7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3" t="n"/>
      <c r="N78" s="3" t="n"/>
      <c r="O78" s="3" t="n"/>
      <c r="P78" s="7" t="n"/>
      <c r="Q78" s="7" t="n"/>
      <c r="R78" s="7" t="n"/>
      <c r="S78" s="7" t="n"/>
      <c r="T78" s="7" t="n"/>
      <c r="U78" s="7" t="n"/>
      <c r="V78" s="7" t="n"/>
      <c r="W78" s="7" t="n"/>
      <c r="Z78" s="7" t="n"/>
      <c r="AA78" s="7" t="n"/>
      <c r="AB78" s="7" t="n"/>
      <c r="AC78" s="7" t="n"/>
      <c r="AD78" s="7" t="n"/>
      <c r="AE78" s="7" t="n"/>
      <c r="AF78" s="7" t="n"/>
      <c r="AG78" s="7" t="n"/>
      <c r="AH78" s="7" t="n"/>
      <c r="AI78" s="7" t="n"/>
      <c r="AJ78" s="7" t="n"/>
      <c r="AK78" s="3" t="n"/>
      <c r="AL78" s="3" t="n"/>
      <c r="AM78" s="3" t="n"/>
      <c r="AN78" s="7" t="n"/>
      <c r="AO78" s="7" t="n"/>
      <c r="AP78" s="7" t="n"/>
      <c r="AQ78" s="7" t="n"/>
      <c r="AR78" s="7" t="n"/>
      <c r="AS78" s="7" t="n"/>
      <c r="AT78" s="7" t="n"/>
      <c r="AU78" s="7" t="n"/>
    </row>
    <row r="79" ht="15.75" customHeight="1" s="19">
      <c r="A79" s="5" t="n"/>
      <c r="B79" s="7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3" t="n"/>
      <c r="N79" s="3" t="n"/>
      <c r="O79" s="3" t="n"/>
      <c r="P79" s="7" t="n"/>
      <c r="Q79" s="7" t="n"/>
      <c r="R79" s="7" t="n"/>
      <c r="S79" s="7" t="n"/>
      <c r="T79" s="7" t="n"/>
      <c r="U79" s="7" t="n"/>
      <c r="V79" s="7" t="n"/>
      <c r="W79" s="7" t="n"/>
      <c r="Z79" s="7" t="n"/>
      <c r="AA79" s="7" t="n"/>
      <c r="AB79" s="7" t="n"/>
      <c r="AC79" s="7" t="n"/>
      <c r="AD79" s="7" t="n"/>
      <c r="AE79" s="7" t="n"/>
      <c r="AF79" s="7" t="n"/>
      <c r="AG79" s="7" t="n"/>
      <c r="AH79" s="7" t="n"/>
      <c r="AI79" s="7" t="n"/>
      <c r="AJ79" s="7" t="n"/>
      <c r="AK79" s="3" t="n"/>
      <c r="AL79" s="3" t="n"/>
      <c r="AM79" s="3" t="n"/>
      <c r="AN79" s="7" t="n"/>
      <c r="AO79" s="7" t="n"/>
      <c r="AP79" s="7" t="n"/>
      <c r="AQ79" s="7" t="n"/>
      <c r="AR79" s="7" t="n"/>
      <c r="AS79" s="7" t="n"/>
      <c r="AT79" s="7" t="n"/>
      <c r="AU79" s="7" t="n"/>
    </row>
    <row r="80" ht="15.75" customHeight="1" s="19">
      <c r="A80" s="5" t="n"/>
      <c r="B80" s="7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3" t="n"/>
      <c r="N80" s="3" t="n"/>
      <c r="O80" s="3" t="n"/>
      <c r="P80" s="7" t="n"/>
      <c r="Q80" s="7" t="n"/>
      <c r="R80" s="7" t="n"/>
      <c r="S80" s="7" t="n"/>
      <c r="T80" s="7" t="n"/>
      <c r="U80" s="7" t="n"/>
      <c r="V80" s="7" t="n"/>
      <c r="W80" s="7" t="n"/>
      <c r="Z80" s="7" t="n"/>
      <c r="AA80" s="7" t="n"/>
      <c r="AB80" s="7" t="n"/>
      <c r="AC80" s="7" t="n"/>
      <c r="AD80" s="7" t="n"/>
      <c r="AE80" s="7" t="n"/>
      <c r="AF80" s="7" t="n"/>
      <c r="AG80" s="7" t="n"/>
      <c r="AH80" s="7" t="n"/>
      <c r="AI80" s="7" t="n"/>
      <c r="AJ80" s="7" t="n"/>
      <c r="AK80" s="3" t="n"/>
      <c r="AL80" s="3" t="n"/>
      <c r="AM80" s="3" t="n"/>
      <c r="AN80" s="7" t="n"/>
      <c r="AO80" s="7" t="n"/>
      <c r="AP80" s="7" t="n"/>
      <c r="AQ80" s="7" t="n"/>
      <c r="AR80" s="7" t="n"/>
      <c r="AS80" s="7" t="n"/>
      <c r="AT80" s="7" t="n"/>
      <c r="AU80" s="7" t="n"/>
    </row>
    <row r="81" ht="15.75" customHeight="1" s="19">
      <c r="A81" s="5" t="n"/>
      <c r="B81" s="7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3" t="n"/>
      <c r="M81" s="3" t="n"/>
      <c r="N81" s="3" t="n"/>
      <c r="O81" s="3" t="n"/>
      <c r="P81" s="7" t="n"/>
      <c r="Q81" s="7" t="n"/>
      <c r="R81" s="7" t="n"/>
      <c r="S81" s="7" t="n"/>
      <c r="T81" s="7" t="n"/>
      <c r="U81" s="7" t="n"/>
      <c r="V81" s="7" t="n"/>
      <c r="W81" s="7" t="n"/>
      <c r="Z81" s="7" t="n"/>
      <c r="AA81" s="7" t="n"/>
      <c r="AB81" s="7" t="n"/>
      <c r="AC81" s="7" t="n"/>
      <c r="AD81" s="7" t="n"/>
      <c r="AE81" s="7" t="n"/>
      <c r="AF81" s="7" t="n"/>
      <c r="AG81" s="7" t="n"/>
      <c r="AH81" s="7" t="n"/>
      <c r="AI81" s="7" t="n"/>
      <c r="AJ81" s="3" t="n"/>
      <c r="AK81" s="3" t="n"/>
      <c r="AL81" s="3" t="n"/>
      <c r="AM81" s="3" t="n"/>
      <c r="AN81" s="7" t="n"/>
      <c r="AO81" s="7" t="n"/>
      <c r="AP81" s="7" t="n"/>
      <c r="AQ81" s="7" t="n"/>
      <c r="AR81" s="7" t="n"/>
      <c r="AS81" s="7" t="n"/>
      <c r="AT81" s="7" t="n"/>
      <c r="AU81" s="7" t="n"/>
    </row>
    <row r="82" ht="15.75" customHeight="1" s="19">
      <c r="A82" s="5" t="n"/>
      <c r="B82" s="7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3" t="n"/>
      <c r="M82" s="3" t="n"/>
      <c r="N82" s="3" t="n"/>
      <c r="O82" s="7" t="n"/>
      <c r="P82" s="7" t="n"/>
      <c r="Q82" s="7" t="n"/>
      <c r="R82" s="7" t="n"/>
      <c r="S82" s="7" t="n"/>
      <c r="T82" s="7" t="n"/>
      <c r="U82" s="7" t="n"/>
      <c r="V82" s="7" t="n"/>
      <c r="W82" s="7" t="n"/>
      <c r="Z82" s="7" t="n"/>
      <c r="AA82" s="7" t="n"/>
      <c r="AB82" s="7" t="n"/>
      <c r="AC82" s="7" t="n"/>
      <c r="AD82" s="7" t="n"/>
      <c r="AE82" s="7" t="n"/>
      <c r="AF82" s="7" t="n"/>
      <c r="AG82" s="7" t="n"/>
      <c r="AH82" s="7" t="n"/>
      <c r="AI82" s="7" t="n"/>
      <c r="AJ82" s="3" t="n"/>
      <c r="AK82" s="3" t="n"/>
      <c r="AL82" s="3" t="n"/>
      <c r="AM82" s="7" t="n"/>
      <c r="AN82" s="7" t="n"/>
      <c r="AO82" s="7" t="n"/>
      <c r="AP82" s="7" t="n"/>
      <c r="AQ82" s="7" t="n"/>
      <c r="AR82" s="7" t="n"/>
      <c r="AS82" s="7" t="n"/>
      <c r="AT82" s="7" t="n"/>
      <c r="AU82" s="7" t="n"/>
    </row>
    <row r="83" ht="15.75" customHeight="1" s="19">
      <c r="A83" s="5" t="n"/>
      <c r="B83" s="7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3" t="n"/>
      <c r="M83" s="3" t="n"/>
      <c r="N83" s="3" t="n"/>
      <c r="O83" s="7" t="n"/>
      <c r="P83" s="7" t="n"/>
      <c r="Q83" s="7" t="n"/>
      <c r="R83" s="7" t="n"/>
      <c r="S83" s="7" t="n"/>
      <c r="T83" s="7" t="n"/>
      <c r="U83" s="7" t="n"/>
      <c r="V83" s="7" t="n"/>
      <c r="W83" s="7" t="n"/>
      <c r="Z83" s="7" t="n"/>
      <c r="AA83" s="7" t="n"/>
      <c r="AB83" s="7" t="n"/>
      <c r="AC83" s="7" t="n"/>
      <c r="AD83" s="7" t="n"/>
      <c r="AE83" s="7" t="n"/>
      <c r="AF83" s="7" t="n"/>
      <c r="AG83" s="7" t="n"/>
      <c r="AH83" s="7" t="n"/>
      <c r="AI83" s="7" t="n"/>
      <c r="AJ83" s="3" t="n"/>
      <c r="AK83" s="3" t="n"/>
      <c r="AL83" s="3" t="n"/>
      <c r="AM83" s="7" t="n"/>
      <c r="AN83" s="7" t="n"/>
      <c r="AO83" s="7" t="n"/>
      <c r="AP83" s="7" t="n"/>
      <c r="AQ83" s="7" t="n"/>
      <c r="AR83" s="7" t="n"/>
      <c r="AS83" s="7" t="n"/>
      <c r="AT83" s="7" t="n"/>
      <c r="AU83" s="7" t="n"/>
    </row>
    <row r="84" ht="15.75" customHeight="1" s="19">
      <c r="A84" s="5" t="n"/>
      <c r="B84" s="7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3" t="n"/>
      <c r="M84" s="3" t="n"/>
      <c r="N84" s="3" t="n"/>
      <c r="O84" s="7" t="n"/>
      <c r="P84" s="7" t="n"/>
      <c r="Q84" s="7" t="n"/>
      <c r="R84" s="7" t="n"/>
      <c r="S84" s="7" t="n"/>
      <c r="T84" s="7" t="n"/>
      <c r="U84" s="7" t="n"/>
      <c r="V84" s="7" t="n"/>
      <c r="W84" s="7" t="n"/>
      <c r="Z84" s="7" t="n"/>
      <c r="AA84" s="7" t="n"/>
      <c r="AB84" s="7" t="n"/>
      <c r="AC84" s="7" t="n"/>
      <c r="AD84" s="7" t="n"/>
      <c r="AE84" s="7" t="n"/>
      <c r="AF84" s="7" t="n"/>
      <c r="AG84" s="7" t="n"/>
      <c r="AH84" s="7" t="n"/>
      <c r="AI84" s="7" t="n"/>
      <c r="AJ84" s="3" t="n"/>
      <c r="AK84" s="3" t="n"/>
      <c r="AL84" s="3" t="n"/>
      <c r="AM84" s="7" t="n"/>
      <c r="AN84" s="7" t="n"/>
      <c r="AO84" s="7" t="n"/>
      <c r="AP84" s="7" t="n"/>
      <c r="AQ84" s="7" t="n"/>
      <c r="AR84" s="7" t="n"/>
      <c r="AS84" s="7" t="n"/>
      <c r="AT84" s="7" t="n"/>
      <c r="AU84" s="7" t="n"/>
    </row>
    <row r="85" ht="15.75" customHeight="1" s="19">
      <c r="A85" s="5" t="n"/>
      <c r="B85" s="7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3" t="n"/>
      <c r="M85" s="3" t="n"/>
      <c r="N85" s="3" t="n"/>
      <c r="O85" s="7" t="n"/>
      <c r="P85" s="7" t="n"/>
      <c r="Q85" s="7" t="n"/>
      <c r="R85" s="7" t="n"/>
      <c r="S85" s="7" t="n"/>
      <c r="T85" s="7" t="n"/>
      <c r="U85" s="7" t="n"/>
      <c r="V85" s="7" t="n"/>
      <c r="W85" s="7" t="n"/>
      <c r="Z85" s="7" t="n"/>
      <c r="AA85" s="7" t="n"/>
      <c r="AB85" s="7" t="n"/>
      <c r="AC85" s="7" t="n"/>
      <c r="AD85" s="7" t="n"/>
      <c r="AE85" s="7" t="n"/>
      <c r="AF85" s="7" t="n"/>
      <c r="AG85" s="7" t="n"/>
      <c r="AH85" s="7" t="n"/>
      <c r="AI85" s="7" t="n"/>
      <c r="AJ85" s="3" t="n"/>
      <c r="AK85" s="3" t="n"/>
      <c r="AL85" s="3" t="n"/>
      <c r="AM85" s="7" t="n"/>
      <c r="AN85" s="7" t="n"/>
      <c r="AO85" s="7" t="n"/>
      <c r="AP85" s="7" t="n"/>
      <c r="AQ85" s="7" t="n"/>
      <c r="AR85" s="7" t="n"/>
      <c r="AS85" s="7" t="n"/>
      <c r="AT85" s="7" t="n"/>
      <c r="AU85" s="7" t="n"/>
    </row>
    <row r="86" ht="15.75" customHeight="1" s="19">
      <c r="A86" s="5" t="n"/>
      <c r="B86" s="7" t="n"/>
      <c r="C86" s="7" t="n"/>
      <c r="D86" s="7" t="n"/>
      <c r="E86" s="7" t="n"/>
      <c r="F86" s="7" t="n"/>
      <c r="G86" s="7" t="n"/>
      <c r="H86" s="7" t="n"/>
      <c r="I86" s="7" t="n"/>
      <c r="J86" s="7" t="n"/>
      <c r="K86" s="3" t="n"/>
      <c r="L86" s="3" t="n"/>
      <c r="M86" s="3" t="n"/>
      <c r="N86" s="3" t="n"/>
      <c r="O86" s="7" t="n"/>
      <c r="P86" s="7" t="n"/>
      <c r="Q86" s="7" t="n"/>
      <c r="R86" s="7" t="n"/>
      <c r="S86" s="7" t="n"/>
      <c r="T86" s="7" t="n"/>
      <c r="U86" s="7" t="n"/>
      <c r="V86" s="7" t="n"/>
      <c r="W86" s="7" t="n"/>
      <c r="Z86" s="7" t="n"/>
      <c r="AA86" s="7" t="n"/>
      <c r="AB86" s="7" t="n"/>
      <c r="AC86" s="7" t="n"/>
      <c r="AD86" s="7" t="n"/>
      <c r="AE86" s="7" t="n"/>
      <c r="AF86" s="7" t="n"/>
      <c r="AG86" s="7" t="n"/>
      <c r="AH86" s="7" t="n"/>
      <c r="AI86" s="3" t="n"/>
      <c r="AJ86" s="3" t="n"/>
      <c r="AK86" s="3" t="n"/>
      <c r="AL86" s="3" t="n"/>
      <c r="AM86" s="7" t="n"/>
      <c r="AN86" s="7" t="n"/>
      <c r="AO86" s="7" t="n"/>
      <c r="AP86" s="7" t="n"/>
      <c r="AQ86" s="7" t="n"/>
      <c r="AR86" s="7" t="n"/>
      <c r="AS86" s="7" t="n"/>
      <c r="AT86" s="7" t="n"/>
      <c r="AU86" s="7" t="n"/>
    </row>
    <row r="87" ht="15.75" customHeight="1" s="19">
      <c r="A87" s="5" t="n"/>
      <c r="B87" s="7" t="n"/>
      <c r="C87" s="7" t="n"/>
      <c r="D87" s="7" t="n"/>
      <c r="E87" s="7" t="n"/>
      <c r="F87" s="7" t="n"/>
      <c r="G87" s="7" t="n"/>
      <c r="H87" s="7" t="n"/>
      <c r="I87" s="7" t="n"/>
      <c r="J87" s="7" t="n"/>
      <c r="K87" s="3" t="n"/>
      <c r="L87" s="3" t="n"/>
      <c r="M87" s="3" t="n"/>
      <c r="N87" s="7" t="n"/>
      <c r="O87" s="7" t="n"/>
      <c r="P87" s="7" t="n"/>
      <c r="Q87" s="7" t="n"/>
      <c r="R87" s="7" t="n"/>
      <c r="S87" s="7" t="n"/>
      <c r="T87" s="7" t="n"/>
      <c r="U87" s="7" t="n"/>
      <c r="V87" s="7" t="n"/>
      <c r="W87" s="7" t="n"/>
      <c r="Z87" s="7" t="n"/>
      <c r="AA87" s="7" t="n"/>
      <c r="AB87" s="7" t="n"/>
      <c r="AC87" s="7" t="n"/>
      <c r="AD87" s="7" t="n"/>
      <c r="AE87" s="7" t="n"/>
      <c r="AF87" s="7" t="n"/>
      <c r="AG87" s="7" t="n"/>
      <c r="AH87" s="7" t="n"/>
      <c r="AI87" s="3" t="n"/>
      <c r="AJ87" s="3" t="n"/>
      <c r="AK87" s="3" t="n"/>
      <c r="AL87" s="7" t="n"/>
      <c r="AM87" s="7" t="n"/>
      <c r="AN87" s="7" t="n"/>
      <c r="AO87" s="7" t="n"/>
      <c r="AP87" s="7" t="n"/>
      <c r="AQ87" s="7" t="n"/>
      <c r="AR87" s="7" t="n"/>
      <c r="AS87" s="7" t="n"/>
      <c r="AT87" s="7" t="n"/>
      <c r="AU87" s="7" t="n"/>
    </row>
    <row r="88" ht="15.75" customHeight="1" s="19">
      <c r="A88" s="5" t="n"/>
      <c r="B88" s="7" t="n"/>
      <c r="C88" s="7" t="n"/>
      <c r="D88" s="7" t="n"/>
      <c r="E88" s="7" t="n"/>
      <c r="F88" s="7" t="n"/>
      <c r="G88" s="7" t="n"/>
      <c r="H88" s="7" t="n"/>
      <c r="I88" s="7" t="n"/>
      <c r="J88" s="7" t="n"/>
      <c r="K88" s="3" t="n"/>
      <c r="L88" s="3" t="n"/>
      <c r="M88" s="3" t="n"/>
      <c r="N88" s="7" t="n"/>
      <c r="O88" s="7" t="n"/>
      <c r="P88" s="7" t="n"/>
      <c r="Q88" s="7" t="n"/>
      <c r="R88" s="7" t="n"/>
      <c r="S88" s="7" t="n"/>
      <c r="T88" s="7" t="n"/>
      <c r="U88" s="7" t="n"/>
      <c r="V88" s="7" t="n"/>
      <c r="W88" s="7" t="n"/>
      <c r="Z88" s="7" t="n"/>
      <c r="AA88" s="7" t="n"/>
      <c r="AB88" s="7" t="n"/>
      <c r="AC88" s="7" t="n"/>
      <c r="AD88" s="7" t="n"/>
      <c r="AE88" s="7" t="n"/>
      <c r="AF88" s="7" t="n"/>
      <c r="AG88" s="7" t="n"/>
      <c r="AH88" s="7" t="n"/>
      <c r="AI88" s="3" t="n"/>
      <c r="AJ88" s="3" t="n"/>
      <c r="AK88" s="3" t="n"/>
      <c r="AL88" s="7" t="n"/>
      <c r="AM88" s="7" t="n"/>
      <c r="AN88" s="7" t="n"/>
      <c r="AO88" s="7" t="n"/>
      <c r="AP88" s="7" t="n"/>
      <c r="AQ88" s="7" t="n"/>
      <c r="AR88" s="7" t="n"/>
      <c r="AS88" s="7" t="n"/>
      <c r="AT88" s="7" t="n"/>
      <c r="AU88" s="7" t="n"/>
    </row>
    <row r="89" ht="15.75" customHeight="1" s="19">
      <c r="A89" s="5" t="n"/>
      <c r="B89" s="7" t="n"/>
      <c r="C89" s="7" t="n"/>
      <c r="D89" s="7" t="n"/>
      <c r="E89" s="7" t="n"/>
      <c r="F89" s="7" t="n"/>
      <c r="G89" s="7" t="n"/>
      <c r="H89" s="7" t="n"/>
      <c r="I89" s="7" t="n"/>
      <c r="J89" s="7" t="n"/>
      <c r="K89" s="3" t="n"/>
      <c r="L89" s="3" t="n"/>
      <c r="M89" s="3" t="n"/>
      <c r="N89" s="7" t="n"/>
      <c r="O89" s="7" t="n"/>
      <c r="P89" s="7" t="n"/>
      <c r="Q89" s="7" t="n"/>
      <c r="R89" s="7" t="n"/>
      <c r="S89" s="7" t="n"/>
      <c r="T89" s="7" t="n"/>
      <c r="U89" s="7" t="n"/>
      <c r="V89" s="7" t="n"/>
      <c r="W89" s="7" t="n"/>
      <c r="Z89" s="7" t="n"/>
      <c r="AA89" s="7" t="n"/>
      <c r="AB89" s="7" t="n"/>
      <c r="AC89" s="7" t="n"/>
      <c r="AD89" s="7" t="n"/>
      <c r="AE89" s="7" t="n"/>
      <c r="AF89" s="7" t="n"/>
      <c r="AG89" s="7" t="n"/>
      <c r="AH89" s="7" t="n"/>
      <c r="AI89" s="3" t="n"/>
      <c r="AJ89" s="3" t="n"/>
      <c r="AK89" s="3" t="n"/>
      <c r="AL89" s="7" t="n"/>
      <c r="AM89" s="7" t="n"/>
      <c r="AN89" s="7" t="n"/>
      <c r="AO89" s="7" t="n"/>
      <c r="AP89" s="7" t="n"/>
      <c r="AQ89" s="7" t="n"/>
      <c r="AR89" s="7" t="n"/>
      <c r="AS89" s="7" t="n"/>
      <c r="AT89" s="7" t="n"/>
      <c r="AU89" s="7" t="n"/>
    </row>
    <row r="90" ht="15.75" customHeight="1" s="19">
      <c r="A90" s="5" t="n"/>
      <c r="B90" s="7" t="n"/>
      <c r="C90" s="7" t="n"/>
      <c r="D90" s="7" t="n"/>
      <c r="E90" s="7" t="n"/>
      <c r="F90" s="7" t="n"/>
      <c r="G90" s="7" t="n"/>
      <c r="H90" s="7" t="n"/>
      <c r="I90" s="7" t="n"/>
      <c r="J90" s="7" t="n"/>
      <c r="K90" s="3" t="n"/>
      <c r="L90" s="3" t="n"/>
      <c r="M90" s="3" t="n"/>
      <c r="N90" s="7" t="n"/>
      <c r="O90" s="7" t="n"/>
      <c r="P90" s="7" t="n"/>
      <c r="Q90" s="7" t="n"/>
      <c r="R90" s="7" t="n"/>
      <c r="S90" s="7" t="n"/>
      <c r="T90" s="7" t="n"/>
      <c r="U90" s="7" t="n"/>
      <c r="V90" s="7" t="n"/>
      <c r="W90" s="7" t="n"/>
      <c r="Z90" s="7" t="n"/>
      <c r="AA90" s="7" t="n"/>
      <c r="AB90" s="7" t="n"/>
      <c r="AC90" s="7" t="n"/>
      <c r="AD90" s="7" t="n"/>
      <c r="AE90" s="7" t="n"/>
      <c r="AF90" s="7" t="n"/>
      <c r="AG90" s="7" t="n"/>
      <c r="AH90" s="7" t="n"/>
      <c r="AI90" s="3" t="n"/>
      <c r="AJ90" s="3" t="n"/>
      <c r="AK90" s="3" t="n"/>
      <c r="AL90" s="7" t="n"/>
      <c r="AM90" s="7" t="n"/>
      <c r="AN90" s="7" t="n"/>
      <c r="AO90" s="7" t="n"/>
      <c r="AP90" s="7" t="n"/>
      <c r="AQ90" s="7" t="n"/>
      <c r="AR90" s="7" t="n"/>
      <c r="AS90" s="7" t="n"/>
      <c r="AT90" s="7" t="n"/>
      <c r="AU90" s="7" t="n"/>
    </row>
    <row r="91" ht="15.75" customHeight="1" s="19">
      <c r="A91" s="5" t="n"/>
      <c r="B91" s="7" t="n"/>
      <c r="C91" s="7" t="n"/>
      <c r="D91" s="7" t="n"/>
      <c r="E91" s="7" t="n"/>
      <c r="F91" s="7" t="n"/>
      <c r="G91" s="7" t="n"/>
      <c r="H91" s="7" t="n"/>
      <c r="I91" s="7" t="n"/>
      <c r="J91" s="3" t="n"/>
      <c r="K91" s="3" t="n"/>
      <c r="L91" s="3" t="n"/>
      <c r="M91" s="3" t="n"/>
      <c r="N91" s="7" t="n"/>
      <c r="O91" s="7" t="n"/>
      <c r="P91" s="7" t="n"/>
      <c r="Q91" s="7" t="n"/>
      <c r="R91" s="7" t="n"/>
      <c r="S91" s="7" t="n"/>
      <c r="T91" s="7" t="n"/>
      <c r="U91" s="7" t="n"/>
      <c r="V91" s="7" t="n"/>
      <c r="W91" s="7" t="n"/>
      <c r="Z91" s="7" t="n"/>
      <c r="AA91" s="7" t="n"/>
      <c r="AB91" s="7" t="n"/>
      <c r="AC91" s="7" t="n"/>
      <c r="AD91" s="7" t="n"/>
      <c r="AE91" s="7" t="n"/>
      <c r="AF91" s="7" t="n"/>
      <c r="AG91" s="7" t="n"/>
      <c r="AH91" s="3" t="n"/>
      <c r="AI91" s="3" t="n"/>
      <c r="AJ91" s="3" t="n"/>
      <c r="AK91" s="3" t="n"/>
      <c r="AL91" s="7" t="n"/>
      <c r="AM91" s="7" t="n"/>
      <c r="AN91" s="7" t="n"/>
      <c r="AO91" s="7" t="n"/>
      <c r="AP91" s="7" t="n"/>
      <c r="AQ91" s="7" t="n"/>
      <c r="AR91" s="7" t="n"/>
      <c r="AS91" s="7" t="n"/>
      <c r="AT91" s="7" t="n"/>
      <c r="AU91" s="7" t="n"/>
    </row>
    <row r="92" ht="15.75" customHeight="1" s="19">
      <c r="A92" s="5" t="n"/>
      <c r="B92" s="7" t="n"/>
      <c r="C92" s="7" t="n"/>
      <c r="D92" s="7" t="n"/>
      <c r="E92" s="7" t="n"/>
      <c r="F92" s="7" t="n"/>
      <c r="G92" s="7" t="n"/>
      <c r="H92" s="7" t="n"/>
      <c r="I92" s="7" t="n"/>
      <c r="J92" s="3" t="n"/>
      <c r="K92" s="3" t="n"/>
      <c r="L92" s="3" t="n"/>
      <c r="M92" s="7" t="n"/>
      <c r="N92" s="7" t="n"/>
      <c r="O92" s="7" t="n"/>
      <c r="P92" s="7" t="n"/>
      <c r="Q92" s="7" t="n"/>
      <c r="R92" s="7" t="n"/>
      <c r="S92" s="7" t="n"/>
      <c r="T92" s="7" t="n"/>
      <c r="U92" s="7" t="n"/>
      <c r="V92" s="7" t="n"/>
      <c r="W92" s="7" t="n"/>
      <c r="Z92" s="7" t="n"/>
      <c r="AA92" s="7" t="n"/>
      <c r="AB92" s="7" t="n"/>
      <c r="AC92" s="7" t="n"/>
      <c r="AD92" s="7" t="n"/>
      <c r="AE92" s="7" t="n"/>
      <c r="AF92" s="7" t="n"/>
      <c r="AG92" s="7" t="n"/>
      <c r="AH92" s="3" t="n"/>
      <c r="AI92" s="3" t="n"/>
      <c r="AJ92" s="3" t="n"/>
      <c r="AK92" s="7" t="n"/>
      <c r="AL92" s="7" t="n"/>
      <c r="AM92" s="7" t="n"/>
      <c r="AN92" s="7" t="n"/>
      <c r="AO92" s="7" t="n"/>
      <c r="AP92" s="7" t="n"/>
      <c r="AQ92" s="7" t="n"/>
      <c r="AR92" s="7" t="n"/>
      <c r="AS92" s="7" t="n"/>
      <c r="AT92" s="7" t="n"/>
      <c r="AU92" s="7" t="n"/>
    </row>
    <row r="93" ht="15.75" customHeight="1" s="19">
      <c r="A93" s="5" t="n"/>
      <c r="B93" s="7" t="n"/>
      <c r="C93" s="7" t="n"/>
      <c r="D93" s="7" t="n"/>
      <c r="E93" s="7" t="n"/>
      <c r="F93" s="7" t="n"/>
      <c r="G93" s="7" t="n"/>
      <c r="H93" s="7" t="n"/>
      <c r="I93" s="7" t="n"/>
      <c r="J93" s="3" t="n"/>
      <c r="K93" s="3" t="n"/>
      <c r="L93" s="3" t="n"/>
      <c r="M93" s="7" t="n"/>
      <c r="N93" s="7" t="n"/>
      <c r="O93" s="7" t="n"/>
      <c r="P93" s="7" t="n"/>
      <c r="Q93" s="7" t="n"/>
      <c r="R93" s="7" t="n"/>
      <c r="S93" s="7" t="n"/>
      <c r="T93" s="7" t="n"/>
      <c r="U93" s="7" t="n"/>
      <c r="V93" s="7" t="n"/>
      <c r="W93" s="7" t="n"/>
      <c r="Z93" s="7" t="n"/>
      <c r="AA93" s="7" t="n"/>
      <c r="AB93" s="7" t="n"/>
      <c r="AC93" s="7" t="n"/>
      <c r="AD93" s="7" t="n"/>
      <c r="AE93" s="7" t="n"/>
      <c r="AF93" s="7" t="n"/>
      <c r="AG93" s="7" t="n"/>
      <c r="AH93" s="3" t="n"/>
      <c r="AI93" s="3" t="n"/>
      <c r="AJ93" s="3" t="n"/>
      <c r="AK93" s="7" t="n"/>
      <c r="AL93" s="7" t="n"/>
      <c r="AM93" s="7" t="n"/>
      <c r="AN93" s="7" t="n"/>
      <c r="AO93" s="7" t="n"/>
      <c r="AP93" s="7" t="n"/>
      <c r="AQ93" s="7" t="n"/>
      <c r="AR93" s="7" t="n"/>
      <c r="AS93" s="7" t="n"/>
      <c r="AT93" s="7" t="n"/>
      <c r="AU93" s="7" t="n"/>
    </row>
    <row r="94" ht="15.75" customHeight="1" s="19">
      <c r="A94" s="5" t="n"/>
      <c r="B94" s="7" t="n"/>
      <c r="C94" s="7" t="n"/>
      <c r="D94" s="7" t="n"/>
      <c r="E94" s="7" t="n"/>
      <c r="F94" s="7" t="n"/>
      <c r="G94" s="7" t="n"/>
      <c r="H94" s="7" t="n"/>
      <c r="I94" s="7" t="n"/>
      <c r="J94" s="3" t="n"/>
      <c r="K94" s="3" t="n"/>
      <c r="L94" s="3" t="n"/>
      <c r="M94" s="7" t="n"/>
      <c r="N94" s="7" t="n"/>
      <c r="O94" s="7" t="n"/>
      <c r="P94" s="7" t="n"/>
      <c r="Q94" s="7" t="n"/>
      <c r="R94" s="7" t="n"/>
      <c r="S94" s="7" t="n"/>
      <c r="T94" s="7" t="n"/>
      <c r="U94" s="7" t="n"/>
      <c r="V94" s="7" t="n"/>
      <c r="W94" s="7" t="n"/>
      <c r="Z94" s="7" t="n"/>
      <c r="AA94" s="7" t="n"/>
      <c r="AB94" s="7" t="n"/>
      <c r="AC94" s="7" t="n"/>
      <c r="AD94" s="7" t="n"/>
      <c r="AE94" s="7" t="n"/>
      <c r="AF94" s="7" t="n"/>
      <c r="AG94" s="7" t="n"/>
      <c r="AH94" s="3" t="n"/>
      <c r="AI94" s="3" t="n"/>
      <c r="AJ94" s="3" t="n"/>
      <c r="AK94" s="7" t="n"/>
      <c r="AL94" s="7" t="n"/>
      <c r="AM94" s="7" t="n"/>
      <c r="AN94" s="7" t="n"/>
      <c r="AO94" s="7" t="n"/>
      <c r="AP94" s="7" t="n"/>
      <c r="AQ94" s="7" t="n"/>
      <c r="AR94" s="7" t="n"/>
      <c r="AS94" s="7" t="n"/>
      <c r="AT94" s="7" t="n"/>
      <c r="AU94" s="7" t="n"/>
    </row>
    <row r="95" ht="15.75" customHeight="1" s="19">
      <c r="A95" s="5" t="n"/>
      <c r="B95" s="7" t="n"/>
      <c r="C95" s="7" t="n"/>
      <c r="D95" s="7" t="n"/>
      <c r="E95" s="7" t="n"/>
      <c r="F95" s="7" t="n"/>
      <c r="G95" s="7" t="n"/>
      <c r="H95" s="7" t="n"/>
      <c r="I95" s="7" t="n"/>
      <c r="J95" s="3" t="n"/>
      <c r="K95" s="3" t="n"/>
      <c r="L95" s="3" t="n"/>
      <c r="M95" s="7" t="n"/>
      <c r="N95" s="7" t="n"/>
      <c r="O95" s="7" t="n"/>
      <c r="P95" s="7" t="n"/>
      <c r="Q95" s="7" t="n"/>
      <c r="R95" s="7" t="n"/>
      <c r="S95" s="7" t="n"/>
      <c r="T95" s="7" t="n"/>
      <c r="U95" s="7" t="n"/>
      <c r="V95" s="7" t="n"/>
      <c r="W95" s="7" t="n"/>
      <c r="Z95" s="7" t="n"/>
      <c r="AA95" s="7" t="n"/>
      <c r="AB95" s="7" t="n"/>
      <c r="AC95" s="7" t="n"/>
      <c r="AD95" s="7" t="n"/>
      <c r="AE95" s="7" t="n"/>
      <c r="AF95" s="7" t="n"/>
      <c r="AG95" s="7" t="n"/>
      <c r="AH95" s="3" t="n"/>
      <c r="AI95" s="3" t="n"/>
      <c r="AJ95" s="3" t="n"/>
      <c r="AK95" s="7" t="n"/>
      <c r="AL95" s="7" t="n"/>
      <c r="AM95" s="7" t="n"/>
      <c r="AN95" s="7" t="n"/>
      <c r="AO95" s="7" t="n"/>
      <c r="AP95" s="7" t="n"/>
      <c r="AQ95" s="7" t="n"/>
      <c r="AR95" s="7" t="n"/>
      <c r="AS95" s="7" t="n"/>
      <c r="AT95" s="7" t="n"/>
      <c r="AU95" s="7" t="n"/>
    </row>
    <row r="96" ht="15.75" customHeight="1" s="19">
      <c r="A96" s="5" t="n"/>
      <c r="B96" s="7" t="n"/>
      <c r="C96" s="7" t="n"/>
      <c r="D96" s="7" t="n"/>
      <c r="E96" s="7" t="n"/>
      <c r="F96" s="7" t="n"/>
      <c r="G96" s="7" t="n"/>
      <c r="H96" s="7" t="n"/>
      <c r="I96" s="3" t="n"/>
      <c r="J96" s="3" t="n"/>
      <c r="K96" s="3" t="n"/>
      <c r="L96" s="3" t="n"/>
      <c r="M96" s="7" t="n"/>
      <c r="N96" s="7" t="n"/>
      <c r="O96" s="7" t="n"/>
      <c r="P96" s="7" t="n"/>
      <c r="Q96" s="7" t="n"/>
      <c r="R96" s="7" t="n"/>
      <c r="S96" s="7" t="n"/>
      <c r="T96" s="7" t="n"/>
      <c r="U96" s="7" t="n"/>
      <c r="V96" s="7" t="n"/>
      <c r="W96" s="7" t="n"/>
      <c r="Z96" s="7" t="n"/>
      <c r="AA96" s="7" t="n"/>
      <c r="AB96" s="7" t="n"/>
      <c r="AC96" s="7" t="n"/>
      <c r="AD96" s="7" t="n"/>
      <c r="AE96" s="7" t="n"/>
      <c r="AF96" s="7" t="n"/>
      <c r="AG96" s="3" t="n"/>
      <c r="AH96" s="3" t="n"/>
      <c r="AI96" s="3" t="n"/>
      <c r="AJ96" s="3" t="n"/>
      <c r="AK96" s="7" t="n"/>
      <c r="AL96" s="7" t="n"/>
      <c r="AM96" s="7" t="n"/>
      <c r="AN96" s="7" t="n"/>
      <c r="AO96" s="7" t="n"/>
      <c r="AP96" s="7" t="n"/>
      <c r="AQ96" s="7" t="n"/>
      <c r="AR96" s="7" t="n"/>
      <c r="AS96" s="7" t="n"/>
      <c r="AT96" s="7" t="n"/>
      <c r="AU96" s="7" t="n"/>
    </row>
    <row r="97" ht="15.75" customHeight="1" s="19">
      <c r="A97" s="5" t="n"/>
      <c r="B97" s="7" t="n"/>
      <c r="C97" s="7" t="n"/>
      <c r="D97" s="7" t="n"/>
      <c r="E97" s="7" t="n"/>
      <c r="F97" s="7" t="n"/>
      <c r="G97" s="7" t="n"/>
      <c r="H97" s="7" t="n"/>
      <c r="I97" s="3" t="n"/>
      <c r="J97" s="3" t="n"/>
      <c r="K97" s="3" t="n"/>
      <c r="L97" s="7" t="n"/>
      <c r="M97" s="7" t="n"/>
      <c r="N97" s="7" t="n"/>
      <c r="O97" s="7" t="n"/>
      <c r="P97" s="7" t="n"/>
      <c r="Q97" s="7" t="n"/>
      <c r="R97" s="7" t="n"/>
      <c r="S97" s="7" t="n"/>
      <c r="T97" s="7" t="n"/>
      <c r="U97" s="7" t="n"/>
      <c r="V97" s="7" t="n"/>
      <c r="W97" s="7" t="n"/>
      <c r="Z97" s="7" t="n"/>
      <c r="AA97" s="7" t="n"/>
      <c r="AB97" s="7" t="n"/>
      <c r="AC97" s="7" t="n"/>
      <c r="AD97" s="7" t="n"/>
      <c r="AE97" s="7" t="n"/>
      <c r="AF97" s="7" t="n"/>
      <c r="AG97" s="3" t="n"/>
      <c r="AH97" s="3" t="n"/>
      <c r="AI97" s="3" t="n"/>
      <c r="AJ97" s="7" t="n"/>
      <c r="AK97" s="7" t="n"/>
      <c r="AL97" s="7" t="n"/>
      <c r="AM97" s="7" t="n"/>
      <c r="AN97" s="7" t="n"/>
      <c r="AO97" s="7" t="n"/>
      <c r="AP97" s="7" t="n"/>
      <c r="AQ97" s="7" t="n"/>
      <c r="AR97" s="7" t="n"/>
      <c r="AS97" s="7" t="n"/>
      <c r="AT97" s="7" t="n"/>
      <c r="AU97" s="7" t="n"/>
    </row>
    <row r="98" ht="15.75" customHeight="1" s="19">
      <c r="A98" s="5" t="n"/>
      <c r="B98" s="7" t="n"/>
      <c r="C98" s="7" t="n"/>
      <c r="D98" s="7" t="n"/>
      <c r="E98" s="7" t="n"/>
      <c r="F98" s="7" t="n"/>
      <c r="G98" s="7" t="n"/>
      <c r="H98" s="7" t="n"/>
      <c r="I98" s="3" t="n"/>
      <c r="J98" s="3" t="n"/>
      <c r="K98" s="3" t="n"/>
      <c r="L98" s="7" t="n"/>
      <c r="M98" s="7" t="n"/>
      <c r="N98" s="7" t="n"/>
      <c r="O98" s="7" t="n"/>
      <c r="P98" s="7" t="n"/>
      <c r="Q98" s="7" t="n"/>
      <c r="R98" s="7" t="n"/>
      <c r="S98" s="7" t="n"/>
      <c r="T98" s="7" t="n"/>
      <c r="U98" s="7" t="n"/>
      <c r="V98" s="7" t="n"/>
      <c r="W98" s="7" t="n"/>
      <c r="Z98" s="7" t="n"/>
      <c r="AA98" s="7" t="n"/>
      <c r="AB98" s="7" t="n"/>
      <c r="AC98" s="7" t="n"/>
      <c r="AD98" s="7" t="n"/>
      <c r="AE98" s="7" t="n"/>
      <c r="AF98" s="7" t="n"/>
      <c r="AG98" s="3" t="n"/>
      <c r="AH98" s="3" t="n"/>
      <c r="AI98" s="3" t="n"/>
      <c r="AJ98" s="7" t="n"/>
      <c r="AK98" s="7" t="n"/>
      <c r="AL98" s="7" t="n"/>
      <c r="AM98" s="7" t="n"/>
      <c r="AN98" s="7" t="n"/>
      <c r="AO98" s="7" t="n"/>
      <c r="AP98" s="7" t="n"/>
      <c r="AQ98" s="7" t="n"/>
      <c r="AR98" s="7" t="n"/>
      <c r="AS98" s="7" t="n"/>
      <c r="AT98" s="7" t="n"/>
      <c r="AU98" s="7" t="n"/>
    </row>
    <row r="99" ht="15.75" customHeight="1" s="19">
      <c r="A99" s="5" t="n"/>
      <c r="B99" s="7" t="n"/>
      <c r="C99" s="7" t="n"/>
      <c r="D99" s="7" t="n"/>
      <c r="E99" s="7" t="n"/>
      <c r="F99" s="7" t="n"/>
      <c r="G99" s="7" t="n"/>
      <c r="H99" s="7" t="n"/>
      <c r="I99" s="3" t="n"/>
      <c r="J99" s="3" t="n"/>
      <c r="K99" s="3" t="n"/>
      <c r="L99" s="7" t="n"/>
      <c r="M99" s="7" t="n"/>
      <c r="N99" s="7" t="n"/>
      <c r="O99" s="7" t="n"/>
      <c r="P99" s="7" t="n"/>
      <c r="Q99" s="7" t="n"/>
      <c r="R99" s="7" t="n"/>
      <c r="S99" s="7" t="n"/>
      <c r="T99" s="7" t="n"/>
      <c r="U99" s="7" t="n"/>
      <c r="V99" s="7" t="n"/>
      <c r="W99" s="7" t="n"/>
      <c r="Z99" s="7" t="n"/>
      <c r="AA99" s="7" t="n"/>
      <c r="AB99" s="7" t="n"/>
      <c r="AC99" s="7" t="n"/>
      <c r="AD99" s="7" t="n"/>
      <c r="AE99" s="7" t="n"/>
      <c r="AF99" s="7" t="n"/>
      <c r="AG99" s="3" t="n"/>
      <c r="AH99" s="3" t="n"/>
      <c r="AI99" s="3" t="n"/>
      <c r="AJ99" s="7" t="n"/>
      <c r="AK99" s="7" t="n"/>
      <c r="AL99" s="7" t="n"/>
      <c r="AM99" s="7" t="n"/>
      <c r="AN99" s="7" t="n"/>
      <c r="AO99" s="7" t="n"/>
      <c r="AP99" s="7" t="n"/>
      <c r="AQ99" s="7" t="n"/>
      <c r="AR99" s="7" t="n"/>
      <c r="AS99" s="7" t="n"/>
      <c r="AT99" s="7" t="n"/>
      <c r="AU99" s="7" t="n"/>
    </row>
    <row r="100" ht="15.75" customHeight="1" s="19">
      <c r="A100" s="5" t="n"/>
      <c r="B100" s="7" t="n"/>
      <c r="C100" s="7" t="n"/>
      <c r="D100" s="7" t="n"/>
      <c r="E100" s="7" t="n"/>
      <c r="F100" s="7" t="n"/>
      <c r="G100" s="7" t="n"/>
      <c r="H100" s="7" t="n"/>
      <c r="I100" s="3" t="n"/>
      <c r="J100" s="3" t="n"/>
      <c r="K100" s="3" t="n"/>
      <c r="L100" s="7" t="n"/>
      <c r="M100" s="7" t="n"/>
      <c r="N100" s="7" t="n"/>
      <c r="O100" s="7" t="n"/>
      <c r="P100" s="7" t="n"/>
      <c r="Q100" s="7" t="n"/>
      <c r="R100" s="7" t="n"/>
      <c r="S100" s="7" t="n"/>
      <c r="T100" s="7" t="n"/>
      <c r="U100" s="7" t="n"/>
      <c r="V100" s="7" t="n"/>
      <c r="W100" s="7" t="n"/>
      <c r="Z100" s="7" t="n"/>
      <c r="AA100" s="7" t="n"/>
      <c r="AB100" s="7" t="n"/>
      <c r="AC100" s="7" t="n"/>
      <c r="AD100" s="7" t="n"/>
      <c r="AE100" s="7" t="n"/>
      <c r="AF100" s="7" t="n"/>
      <c r="AG100" s="3" t="n"/>
      <c r="AH100" s="3" t="n"/>
      <c r="AI100" s="3" t="n"/>
      <c r="AJ100" s="7" t="n"/>
      <c r="AK100" s="7" t="n"/>
      <c r="AL100" s="7" t="n"/>
      <c r="AM100" s="7" t="n"/>
      <c r="AN100" s="7" t="n"/>
      <c r="AO100" s="7" t="n"/>
      <c r="AP100" s="7" t="n"/>
      <c r="AQ100" s="7" t="n"/>
      <c r="AR100" s="7" t="n"/>
      <c r="AS100" s="7" t="n"/>
      <c r="AT100" s="7" t="n"/>
      <c r="AU100" s="7" t="n"/>
    </row>
    <row r="101" ht="15.75" customHeight="1" s="19">
      <c r="A101" s="5" t="n"/>
      <c r="B101" s="7" t="n"/>
      <c r="C101" s="7" t="n"/>
      <c r="D101" s="7" t="n"/>
      <c r="E101" s="7" t="n"/>
      <c r="F101" s="7" t="n"/>
      <c r="G101" s="7" t="n"/>
      <c r="H101" s="3" t="n"/>
      <c r="I101" s="3" t="n"/>
      <c r="J101" s="3" t="n"/>
      <c r="K101" s="3" t="n"/>
      <c r="L101" s="7" t="n"/>
      <c r="M101" s="7" t="n"/>
      <c r="N101" s="7" t="n"/>
      <c r="O101" s="7" t="n"/>
      <c r="P101" s="7" t="n"/>
      <c r="Q101" s="7" t="n"/>
      <c r="R101" s="7" t="n"/>
      <c r="S101" s="7" t="n"/>
      <c r="T101" s="7" t="n"/>
      <c r="U101" s="7" t="n"/>
      <c r="V101" s="7" t="n"/>
      <c r="W101" s="7" t="n"/>
      <c r="Z101" s="7" t="n"/>
      <c r="AA101" s="7" t="n"/>
      <c r="AB101" s="7" t="n"/>
      <c r="AC101" s="7" t="n"/>
      <c r="AD101" s="7" t="n"/>
      <c r="AE101" s="7" t="n"/>
      <c r="AF101" s="3" t="n"/>
      <c r="AG101" s="3" t="n"/>
      <c r="AH101" s="3" t="n"/>
      <c r="AI101" s="3" t="n"/>
      <c r="AJ101" s="7" t="n"/>
      <c r="AK101" s="7" t="n"/>
      <c r="AL101" s="7" t="n"/>
      <c r="AM101" s="7" t="n"/>
      <c r="AN101" s="7" t="n"/>
      <c r="AO101" s="7" t="n"/>
      <c r="AP101" s="7" t="n"/>
      <c r="AQ101" s="7" t="n"/>
      <c r="AR101" s="7" t="n"/>
      <c r="AS101" s="7" t="n"/>
      <c r="AT101" s="7" t="n"/>
      <c r="AU101" s="7" t="n"/>
    </row>
    <row r="102" ht="15.75" customHeight="1" s="19">
      <c r="A102" s="5" t="n"/>
      <c r="B102" s="7" t="n"/>
      <c r="C102" s="7" t="n"/>
      <c r="D102" s="7" t="n"/>
      <c r="E102" s="7" t="n"/>
      <c r="F102" s="7" t="n"/>
      <c r="G102" s="7" t="n"/>
      <c r="H102" s="3" t="n"/>
      <c r="I102" s="3" t="n"/>
      <c r="J102" s="3" t="n"/>
      <c r="K102" s="7" t="n"/>
      <c r="L102" s="7" t="n"/>
      <c r="M102" s="7" t="n"/>
      <c r="N102" s="7" t="n"/>
      <c r="O102" s="7" t="n"/>
      <c r="P102" s="7" t="n"/>
      <c r="Q102" s="7" t="n"/>
      <c r="R102" s="7" t="n"/>
      <c r="S102" s="7" t="n"/>
      <c r="T102" s="7" t="n"/>
      <c r="U102" s="7" t="n"/>
      <c r="V102" s="7" t="n"/>
      <c r="W102" s="7" t="n"/>
      <c r="Z102" s="7" t="n"/>
      <c r="AA102" s="7" t="n"/>
      <c r="AB102" s="7" t="n"/>
      <c r="AC102" s="7" t="n"/>
      <c r="AD102" s="7" t="n"/>
      <c r="AE102" s="7" t="n"/>
      <c r="AF102" s="3" t="n"/>
      <c r="AG102" s="3" t="n"/>
      <c r="AH102" s="3" t="n"/>
      <c r="AI102" s="7" t="n"/>
      <c r="AJ102" s="7" t="n"/>
      <c r="AK102" s="7" t="n"/>
      <c r="AL102" s="7" t="n"/>
      <c r="AM102" s="7" t="n"/>
      <c r="AN102" s="7" t="n"/>
      <c r="AO102" s="7" t="n"/>
      <c r="AP102" s="7" t="n"/>
      <c r="AQ102" s="7" t="n"/>
      <c r="AR102" s="7" t="n"/>
      <c r="AS102" s="7" t="n"/>
      <c r="AT102" s="7" t="n"/>
      <c r="AU102" s="7" t="n"/>
    </row>
    <row r="103" ht="15.75" customHeight="1" s="19">
      <c r="A103" s="5" t="n"/>
      <c r="B103" s="7" t="n"/>
      <c r="C103" s="7" t="n"/>
      <c r="D103" s="7" t="n"/>
      <c r="E103" s="7" t="n"/>
      <c r="F103" s="7" t="n"/>
      <c r="G103" s="7" t="n"/>
      <c r="H103" s="3" t="n"/>
      <c r="I103" s="3" t="n"/>
      <c r="J103" s="3" t="n"/>
      <c r="K103" s="7" t="n"/>
      <c r="L103" s="7" t="n"/>
      <c r="M103" s="7" t="n"/>
      <c r="N103" s="7" t="n"/>
      <c r="O103" s="7" t="n"/>
      <c r="P103" s="7" t="n"/>
      <c r="Q103" s="7" t="n"/>
      <c r="R103" s="7" t="n"/>
      <c r="S103" s="7" t="n"/>
      <c r="T103" s="7" t="n"/>
      <c r="U103" s="7" t="n"/>
      <c r="V103" s="7" t="n"/>
      <c r="W103" s="7" t="n"/>
      <c r="Z103" s="7" t="n"/>
      <c r="AA103" s="7" t="n"/>
      <c r="AB103" s="7" t="n"/>
      <c r="AC103" s="7" t="n"/>
      <c r="AD103" s="7" t="n"/>
      <c r="AE103" s="7" t="n"/>
      <c r="AF103" s="3" t="n"/>
      <c r="AG103" s="3" t="n"/>
      <c r="AH103" s="3" t="n"/>
      <c r="AI103" s="7" t="n"/>
      <c r="AJ103" s="7" t="n"/>
      <c r="AK103" s="7" t="n"/>
      <c r="AL103" s="7" t="n"/>
      <c r="AM103" s="7" t="n"/>
      <c r="AN103" s="7" t="n"/>
      <c r="AO103" s="7" t="n"/>
      <c r="AP103" s="7" t="n"/>
      <c r="AQ103" s="7" t="n"/>
      <c r="AR103" s="7" t="n"/>
      <c r="AS103" s="7" t="n"/>
      <c r="AT103" s="7" t="n"/>
      <c r="AU103" s="7" t="n"/>
    </row>
    <row r="104" ht="15.75" customHeight="1" s="19">
      <c r="A104" s="5" t="n"/>
      <c r="B104" s="7" t="n"/>
      <c r="C104" s="7" t="n"/>
      <c r="D104" s="7" t="n"/>
      <c r="E104" s="7" t="n"/>
      <c r="F104" s="7" t="n"/>
      <c r="G104" s="7" t="n"/>
      <c r="H104" s="3" t="n"/>
      <c r="I104" s="3" t="n"/>
      <c r="J104" s="3" t="n"/>
      <c r="K104" s="7" t="n"/>
      <c r="L104" s="7" t="n"/>
      <c r="M104" s="7" t="n"/>
      <c r="N104" s="7" t="n"/>
      <c r="O104" s="7" t="n"/>
      <c r="P104" s="7" t="n"/>
      <c r="Q104" s="7" t="n"/>
      <c r="R104" s="7" t="n"/>
      <c r="S104" s="7" t="n"/>
      <c r="T104" s="7" t="n"/>
      <c r="U104" s="7" t="n"/>
      <c r="V104" s="7" t="n"/>
      <c r="W104" s="7" t="n"/>
      <c r="Z104" s="7" t="n"/>
      <c r="AA104" s="7" t="n"/>
      <c r="AB104" s="7" t="n"/>
      <c r="AC104" s="7" t="n"/>
      <c r="AD104" s="7" t="n"/>
      <c r="AE104" s="7" t="n"/>
      <c r="AF104" s="3" t="n"/>
      <c r="AG104" s="3" t="n"/>
      <c r="AH104" s="3" t="n"/>
      <c r="AI104" s="7" t="n"/>
      <c r="AJ104" s="7" t="n"/>
      <c r="AK104" s="7" t="n"/>
      <c r="AL104" s="7" t="n"/>
      <c r="AM104" s="7" t="n"/>
      <c r="AN104" s="7" t="n"/>
      <c r="AO104" s="7" t="n"/>
      <c r="AP104" s="7" t="n"/>
      <c r="AQ104" s="7" t="n"/>
      <c r="AR104" s="7" t="n"/>
      <c r="AS104" s="7" t="n"/>
      <c r="AT104" s="7" t="n"/>
      <c r="AU104" s="7" t="n"/>
    </row>
    <row r="105" ht="15.75" customHeight="1" s="19">
      <c r="A105" s="5" t="n"/>
      <c r="B105" s="7" t="n"/>
      <c r="C105" s="7" t="n"/>
      <c r="D105" s="7" t="n"/>
      <c r="E105" s="7" t="n"/>
      <c r="F105" s="7" t="n"/>
      <c r="G105" s="7" t="n"/>
      <c r="H105" s="3" t="n"/>
      <c r="I105" s="3" t="n"/>
      <c r="J105" s="3" t="n"/>
      <c r="K105" s="7" t="n"/>
      <c r="L105" s="7" t="n"/>
      <c r="M105" s="7" t="n"/>
      <c r="N105" s="7" t="n"/>
      <c r="O105" s="7" t="n"/>
      <c r="P105" s="7" t="n"/>
      <c r="Q105" s="7" t="n"/>
      <c r="R105" s="7" t="n"/>
      <c r="S105" s="7" t="n"/>
      <c r="T105" s="7" t="n"/>
      <c r="U105" s="7" t="n"/>
      <c r="V105" s="7" t="n"/>
      <c r="W105" s="7" t="n"/>
      <c r="Z105" s="7" t="n"/>
      <c r="AA105" s="7" t="n"/>
      <c r="AB105" s="7" t="n"/>
      <c r="AC105" s="7" t="n"/>
      <c r="AD105" s="7" t="n"/>
      <c r="AE105" s="7" t="n"/>
      <c r="AF105" s="3" t="n"/>
      <c r="AG105" s="3" t="n"/>
      <c r="AH105" s="3" t="n"/>
      <c r="AI105" s="7" t="n"/>
      <c r="AJ105" s="7" t="n"/>
      <c r="AK105" s="7" t="n"/>
      <c r="AL105" s="7" t="n"/>
      <c r="AM105" s="7" t="n"/>
      <c r="AN105" s="7" t="n"/>
      <c r="AO105" s="7" t="n"/>
      <c r="AP105" s="7" t="n"/>
      <c r="AQ105" s="7" t="n"/>
      <c r="AR105" s="7" t="n"/>
      <c r="AS105" s="7" t="n"/>
      <c r="AT105" s="7" t="n"/>
      <c r="AU105" s="7" t="n"/>
    </row>
    <row r="106" ht="15.75" customHeight="1" s="19">
      <c r="A106" s="5" t="n"/>
      <c r="B106" s="7" t="n"/>
      <c r="C106" s="7" t="n"/>
      <c r="D106" s="7" t="n"/>
      <c r="E106" s="7" t="n"/>
      <c r="F106" s="7" t="n"/>
      <c r="G106" s="3" t="n"/>
      <c r="H106" s="3" t="n"/>
      <c r="I106" s="3" t="n"/>
      <c r="J106" s="3" t="n"/>
      <c r="K106" s="7" t="n"/>
      <c r="L106" s="7" t="n"/>
      <c r="M106" s="7" t="n"/>
      <c r="N106" s="7" t="n"/>
      <c r="O106" s="7" t="n"/>
      <c r="P106" s="7" t="n"/>
      <c r="Q106" s="7" t="n"/>
      <c r="R106" s="7" t="n"/>
      <c r="S106" s="7" t="n"/>
      <c r="T106" s="7" t="n"/>
      <c r="U106" s="7" t="n"/>
      <c r="V106" s="7" t="n"/>
      <c r="W106" s="7" t="n"/>
      <c r="Z106" s="7" t="n"/>
      <c r="AA106" s="7" t="n"/>
      <c r="AB106" s="7" t="n"/>
      <c r="AC106" s="7" t="n"/>
      <c r="AD106" s="7" t="n"/>
      <c r="AE106" s="3" t="n"/>
      <c r="AF106" s="3" t="n"/>
      <c r="AG106" s="3" t="n"/>
      <c r="AH106" s="3" t="n"/>
      <c r="AI106" s="7" t="n"/>
      <c r="AJ106" s="7" t="n"/>
      <c r="AK106" s="7" t="n"/>
      <c r="AL106" s="7" t="n"/>
      <c r="AM106" s="7" t="n"/>
      <c r="AN106" s="7" t="n"/>
      <c r="AO106" s="7" t="n"/>
      <c r="AP106" s="7" t="n"/>
      <c r="AQ106" s="7" t="n"/>
      <c r="AR106" s="7" t="n"/>
      <c r="AS106" s="7" t="n"/>
      <c r="AT106" s="7" t="n"/>
      <c r="AU106" s="7" t="n"/>
    </row>
    <row r="107" ht="15.75" customHeight="1" s="19">
      <c r="A107" s="5" t="n"/>
      <c r="B107" s="7" t="n"/>
      <c r="C107" s="7" t="n"/>
      <c r="D107" s="7" t="n"/>
      <c r="E107" s="7" t="n"/>
      <c r="F107" s="7" t="n"/>
      <c r="G107" s="3" t="n"/>
      <c r="H107" s="3" t="n"/>
      <c r="I107" s="3" t="n"/>
      <c r="J107" s="7" t="n"/>
      <c r="K107" s="7" t="n"/>
      <c r="L107" s="7" t="n"/>
      <c r="M107" s="7" t="n"/>
      <c r="N107" s="7" t="n"/>
      <c r="O107" s="7" t="n"/>
      <c r="P107" s="7" t="n"/>
      <c r="Q107" s="7" t="n"/>
      <c r="R107" s="7" t="n"/>
      <c r="S107" s="7" t="n"/>
      <c r="T107" s="7" t="n"/>
      <c r="U107" s="7" t="n"/>
      <c r="V107" s="7" t="n"/>
      <c r="W107" s="7" t="n"/>
      <c r="Z107" s="7" t="n"/>
      <c r="AA107" s="7" t="n"/>
      <c r="AB107" s="7" t="n"/>
      <c r="AC107" s="7" t="n"/>
      <c r="AD107" s="7" t="n"/>
      <c r="AE107" s="3" t="n"/>
      <c r="AF107" s="3" t="n"/>
      <c r="AG107" s="3" t="n"/>
      <c r="AH107" s="7" t="n"/>
      <c r="AI107" s="7" t="n"/>
      <c r="AJ107" s="7" t="n"/>
      <c r="AK107" s="7" t="n"/>
      <c r="AL107" s="7" t="n"/>
      <c r="AM107" s="7" t="n"/>
      <c r="AN107" s="7" t="n"/>
      <c r="AO107" s="7" t="n"/>
      <c r="AP107" s="7" t="n"/>
      <c r="AQ107" s="7" t="n"/>
      <c r="AR107" s="7" t="n"/>
      <c r="AS107" s="7" t="n"/>
      <c r="AT107" s="7" t="n"/>
      <c r="AU107" s="7" t="n"/>
    </row>
    <row r="108" ht="15.75" customHeight="1" s="19">
      <c r="A108" s="5" t="n"/>
      <c r="B108" s="7" t="n"/>
      <c r="C108" s="7" t="n"/>
      <c r="D108" s="7" t="n"/>
      <c r="E108" s="7" t="n"/>
      <c r="F108" s="7" t="n"/>
      <c r="G108" s="3" t="n"/>
      <c r="H108" s="3" t="n"/>
      <c r="I108" s="3" t="n"/>
      <c r="J108" s="7" t="n"/>
      <c r="K108" s="7" t="n"/>
      <c r="L108" s="7" t="n"/>
      <c r="M108" s="7" t="n"/>
      <c r="N108" s="7" t="n"/>
      <c r="O108" s="7" t="n"/>
      <c r="P108" s="7" t="n"/>
      <c r="Q108" s="7" t="n"/>
      <c r="R108" s="7" t="n"/>
      <c r="S108" s="7" t="n"/>
      <c r="T108" s="7" t="n"/>
      <c r="U108" s="7" t="n"/>
      <c r="V108" s="7" t="n"/>
      <c r="W108" s="7" t="n"/>
      <c r="Z108" s="7" t="n"/>
      <c r="AA108" s="7" t="n"/>
      <c r="AB108" s="7" t="n"/>
      <c r="AC108" s="7" t="n"/>
      <c r="AD108" s="7" t="n"/>
      <c r="AE108" s="3" t="n"/>
      <c r="AF108" s="3" t="n"/>
      <c r="AG108" s="3" t="n"/>
      <c r="AH108" s="7" t="n"/>
      <c r="AI108" s="7" t="n"/>
      <c r="AJ108" s="7" t="n"/>
      <c r="AK108" s="7" t="n"/>
      <c r="AL108" s="7" t="n"/>
      <c r="AM108" s="7" t="n"/>
      <c r="AN108" s="7" t="n"/>
      <c r="AO108" s="7" t="n"/>
      <c r="AP108" s="7" t="n"/>
      <c r="AQ108" s="7" t="n"/>
      <c r="AR108" s="7" t="n"/>
      <c r="AS108" s="7" t="n"/>
      <c r="AT108" s="7" t="n"/>
      <c r="AU108" s="7" t="n"/>
    </row>
    <row r="109" ht="15.75" customHeight="1" s="19">
      <c r="A109" s="5" t="n"/>
      <c r="B109" s="7" t="n"/>
      <c r="C109" s="7" t="n"/>
      <c r="D109" s="7" t="n"/>
      <c r="E109" s="7" t="n"/>
      <c r="F109" s="7" t="n"/>
      <c r="G109" s="3" t="n"/>
      <c r="H109" s="3" t="n"/>
      <c r="I109" s="3" t="n"/>
      <c r="J109" s="7" t="n"/>
      <c r="K109" s="7" t="n"/>
      <c r="L109" s="7" t="n"/>
      <c r="M109" s="7" t="n"/>
      <c r="N109" s="7" t="n"/>
      <c r="O109" s="7" t="n"/>
      <c r="P109" s="7" t="n"/>
      <c r="Q109" s="7" t="n"/>
      <c r="R109" s="7" t="n"/>
      <c r="S109" s="7" t="n"/>
      <c r="T109" s="7" t="n"/>
      <c r="U109" s="7" t="n"/>
      <c r="V109" s="7" t="n"/>
      <c r="W109" s="7" t="n"/>
      <c r="Z109" s="7" t="n"/>
      <c r="AA109" s="7" t="n"/>
      <c r="AB109" s="7" t="n"/>
      <c r="AC109" s="7" t="n"/>
      <c r="AD109" s="7" t="n"/>
      <c r="AE109" s="3" t="n"/>
      <c r="AF109" s="3" t="n"/>
      <c r="AG109" s="3" t="n"/>
      <c r="AH109" s="7" t="n"/>
      <c r="AI109" s="7" t="n"/>
      <c r="AJ109" s="7" t="n"/>
      <c r="AK109" s="7" t="n"/>
      <c r="AL109" s="7" t="n"/>
      <c r="AM109" s="7" t="n"/>
      <c r="AN109" s="7" t="n"/>
      <c r="AO109" s="7" t="n"/>
      <c r="AP109" s="7" t="n"/>
      <c r="AQ109" s="7" t="n"/>
      <c r="AR109" s="7" t="n"/>
      <c r="AS109" s="7" t="n"/>
      <c r="AT109" s="7" t="n"/>
      <c r="AU109" s="7" t="n"/>
    </row>
    <row r="110" ht="15.75" customHeight="1" s="19">
      <c r="A110" s="5" t="n"/>
      <c r="B110" s="7" t="n"/>
      <c r="C110" s="7" t="n"/>
      <c r="D110" s="7" t="n"/>
      <c r="E110" s="7" t="n"/>
      <c r="F110" s="7" t="n"/>
      <c r="G110" s="3" t="n"/>
      <c r="H110" s="3" t="n"/>
      <c r="I110" s="3" t="n"/>
      <c r="J110" s="7" t="n"/>
      <c r="K110" s="7" t="n"/>
      <c r="L110" s="7" t="n"/>
      <c r="M110" s="7" t="n"/>
      <c r="N110" s="7" t="n"/>
      <c r="O110" s="7" t="n"/>
      <c r="P110" s="7" t="n"/>
      <c r="Q110" s="7" t="n"/>
      <c r="R110" s="7" t="n"/>
      <c r="S110" s="7" t="n"/>
      <c r="T110" s="7" t="n"/>
      <c r="U110" s="7" t="n"/>
      <c r="V110" s="7" t="n"/>
      <c r="W110" s="7" t="n"/>
      <c r="Z110" s="7" t="n"/>
      <c r="AA110" s="7" t="n"/>
      <c r="AB110" s="7" t="n"/>
      <c r="AC110" s="7" t="n"/>
      <c r="AD110" s="7" t="n"/>
      <c r="AE110" s="3" t="n"/>
      <c r="AF110" s="3" t="n"/>
      <c r="AG110" s="3" t="n"/>
      <c r="AH110" s="7" t="n"/>
      <c r="AI110" s="7" t="n"/>
      <c r="AJ110" s="7" t="n"/>
      <c r="AK110" s="7" t="n"/>
      <c r="AL110" s="7" t="n"/>
      <c r="AM110" s="7" t="n"/>
      <c r="AN110" s="7" t="n"/>
      <c r="AO110" s="7" t="n"/>
      <c r="AP110" s="7" t="n"/>
      <c r="AQ110" s="7" t="n"/>
      <c r="AR110" s="7" t="n"/>
      <c r="AS110" s="7" t="n"/>
      <c r="AT110" s="7" t="n"/>
      <c r="AU110" s="7" t="n"/>
    </row>
    <row r="111" ht="15.75" customHeight="1" s="19">
      <c r="A111" s="5" t="n"/>
      <c r="B111" s="7" t="n"/>
      <c r="C111" s="7" t="n"/>
      <c r="D111" s="7" t="n"/>
      <c r="E111" s="7" t="n"/>
      <c r="F111" s="3" t="n"/>
      <c r="G111" s="3" t="n"/>
      <c r="H111" s="3" t="n"/>
      <c r="I111" s="3" t="n"/>
      <c r="J111" s="7" t="n"/>
      <c r="K111" s="7" t="n"/>
      <c r="L111" s="7" t="n"/>
      <c r="M111" s="7" t="n"/>
      <c r="N111" s="7" t="n"/>
      <c r="O111" s="7" t="n"/>
      <c r="P111" s="7" t="n"/>
      <c r="Q111" s="7" t="n"/>
      <c r="R111" s="7" t="n"/>
      <c r="S111" s="7" t="n"/>
      <c r="T111" s="7" t="n"/>
      <c r="U111" s="7" t="n"/>
      <c r="V111" s="7" t="n"/>
      <c r="W111" s="7" t="n"/>
      <c r="Z111" s="7" t="n"/>
      <c r="AA111" s="7" t="n"/>
      <c r="AB111" s="7" t="n"/>
      <c r="AC111" s="7" t="n"/>
      <c r="AD111" s="3" t="n"/>
      <c r="AE111" s="3" t="n"/>
      <c r="AF111" s="3" t="n"/>
      <c r="AG111" s="3" t="n"/>
      <c r="AH111" s="7" t="n"/>
      <c r="AI111" s="7" t="n"/>
      <c r="AJ111" s="7" t="n"/>
      <c r="AK111" s="7" t="n"/>
      <c r="AL111" s="7" t="n"/>
      <c r="AM111" s="7" t="n"/>
      <c r="AN111" s="7" t="n"/>
      <c r="AO111" s="7" t="n"/>
      <c r="AP111" s="7" t="n"/>
      <c r="AQ111" s="7" t="n"/>
      <c r="AR111" s="7" t="n"/>
      <c r="AS111" s="7" t="n"/>
      <c r="AT111" s="7" t="n"/>
      <c r="AU111" s="7" t="n"/>
    </row>
    <row r="112" ht="15.75" customHeight="1" s="19">
      <c r="A112" s="5" t="n"/>
      <c r="B112" s="7" t="n"/>
      <c r="C112" s="7" t="n"/>
      <c r="D112" s="7" t="n"/>
      <c r="E112" s="7" t="n"/>
      <c r="F112" s="3" t="n"/>
      <c r="G112" s="3" t="n"/>
      <c r="H112" s="3" t="n"/>
      <c r="I112" s="7" t="n"/>
      <c r="J112" s="7" t="n"/>
      <c r="K112" s="7" t="n"/>
      <c r="L112" s="7" t="n"/>
      <c r="M112" s="7" t="n"/>
      <c r="N112" s="7" t="n"/>
      <c r="O112" s="7" t="n"/>
      <c r="P112" s="7" t="n"/>
      <c r="Q112" s="7" t="n"/>
      <c r="R112" s="7" t="n"/>
      <c r="S112" s="7" t="n"/>
      <c r="T112" s="7" t="n"/>
      <c r="U112" s="7" t="n"/>
      <c r="V112" s="7" t="n"/>
      <c r="W112" s="7" t="n"/>
      <c r="Z112" s="7" t="n"/>
      <c r="AA112" s="7" t="n"/>
      <c r="AB112" s="7" t="n"/>
      <c r="AC112" s="7" t="n"/>
      <c r="AD112" s="3" t="n"/>
      <c r="AE112" s="3" t="n"/>
      <c r="AF112" s="3" t="n"/>
      <c r="AG112" s="7" t="n"/>
      <c r="AH112" s="7" t="n"/>
      <c r="AI112" s="7" t="n"/>
      <c r="AJ112" s="7" t="n"/>
      <c r="AK112" s="7" t="n"/>
      <c r="AL112" s="7" t="n"/>
      <c r="AM112" s="7" t="n"/>
      <c r="AN112" s="7" t="n"/>
      <c r="AO112" s="7" t="n"/>
      <c r="AP112" s="7" t="n"/>
      <c r="AQ112" s="7" t="n"/>
      <c r="AR112" s="7" t="n"/>
      <c r="AS112" s="7" t="n"/>
      <c r="AT112" s="7" t="n"/>
      <c r="AU112" s="7" t="n"/>
    </row>
    <row r="113" ht="15.75" customHeight="1" s="19">
      <c r="A113" s="5" t="n"/>
      <c r="B113" s="7" t="n"/>
      <c r="C113" s="7" t="n"/>
      <c r="D113" s="7" t="n"/>
      <c r="E113" s="7" t="n"/>
      <c r="F113" s="3" t="n"/>
      <c r="G113" s="3" t="n"/>
      <c r="H113" s="3" t="n"/>
      <c r="I113" s="7" t="n"/>
      <c r="J113" s="7" t="n"/>
      <c r="K113" s="7" t="n"/>
      <c r="L113" s="7" t="n"/>
      <c r="M113" s="7" t="n"/>
      <c r="N113" s="7" t="n"/>
      <c r="O113" s="7" t="n"/>
      <c r="P113" s="7" t="n"/>
      <c r="Q113" s="7" t="n"/>
      <c r="R113" s="7" t="n"/>
      <c r="S113" s="7" t="n"/>
      <c r="T113" s="7" t="n"/>
      <c r="U113" s="7" t="n"/>
      <c r="V113" s="7" t="n"/>
      <c r="W113" s="7" t="n"/>
      <c r="Z113" s="7" t="n"/>
      <c r="AA113" s="7" t="n"/>
      <c r="AB113" s="7" t="n"/>
      <c r="AC113" s="7" t="n"/>
      <c r="AD113" s="3" t="n"/>
      <c r="AE113" s="3" t="n"/>
      <c r="AF113" s="3" t="n"/>
      <c r="AG113" s="7" t="n"/>
      <c r="AH113" s="7" t="n"/>
      <c r="AI113" s="7" t="n"/>
      <c r="AJ113" s="7" t="n"/>
      <c r="AK113" s="7" t="n"/>
      <c r="AL113" s="7" t="n"/>
      <c r="AM113" s="7" t="n"/>
      <c r="AN113" s="7" t="n"/>
      <c r="AO113" s="7" t="n"/>
      <c r="AP113" s="7" t="n"/>
      <c r="AQ113" s="7" t="n"/>
      <c r="AR113" s="7" t="n"/>
      <c r="AS113" s="7" t="n"/>
      <c r="AT113" s="7" t="n"/>
      <c r="AU113" s="7" t="n"/>
    </row>
    <row r="114" ht="15.75" customHeight="1" s="19">
      <c r="A114" s="5" t="n"/>
      <c r="B114" s="7" t="n"/>
      <c r="C114" s="7" t="n"/>
      <c r="D114" s="7" t="n"/>
      <c r="E114" s="7" t="n"/>
      <c r="F114" s="3" t="n"/>
      <c r="G114" s="3" t="n"/>
      <c r="H114" s="3" t="n"/>
      <c r="I114" s="7" t="n"/>
      <c r="J114" s="7" t="n"/>
      <c r="K114" s="7" t="n"/>
      <c r="L114" s="7" t="n"/>
      <c r="M114" s="7" t="n"/>
      <c r="N114" s="7" t="n"/>
      <c r="O114" s="7" t="n"/>
      <c r="P114" s="7" t="n"/>
      <c r="Q114" s="7" t="n"/>
      <c r="R114" s="7" t="n"/>
      <c r="S114" s="7" t="n"/>
      <c r="T114" s="7" t="n"/>
      <c r="U114" s="7" t="n"/>
      <c r="V114" s="7" t="n"/>
      <c r="W114" s="7" t="n"/>
      <c r="Z114" s="7" t="n"/>
      <c r="AA114" s="7" t="n"/>
      <c r="AB114" s="7" t="n"/>
      <c r="AC114" s="7" t="n"/>
      <c r="AD114" s="3" t="n"/>
      <c r="AE114" s="3" t="n"/>
      <c r="AF114" s="3" t="n"/>
      <c r="AG114" s="7" t="n"/>
      <c r="AH114" s="7" t="n"/>
      <c r="AI114" s="7" t="n"/>
      <c r="AJ114" s="7" t="n"/>
      <c r="AK114" s="7" t="n"/>
      <c r="AL114" s="7" t="n"/>
      <c r="AM114" s="7" t="n"/>
      <c r="AN114" s="7" t="n"/>
      <c r="AO114" s="7" t="n"/>
      <c r="AP114" s="7" t="n"/>
      <c r="AQ114" s="7" t="n"/>
      <c r="AR114" s="7" t="n"/>
      <c r="AS114" s="7" t="n"/>
      <c r="AT114" s="7" t="n"/>
      <c r="AU114" s="7" t="n"/>
    </row>
    <row r="115" ht="15.75" customHeight="1" s="19">
      <c r="A115" s="5" t="n"/>
      <c r="B115" s="7" t="n"/>
      <c r="C115" s="7" t="n"/>
      <c r="D115" s="7" t="n"/>
      <c r="E115" s="7" t="n"/>
      <c r="F115" s="3" t="n"/>
      <c r="G115" s="3" t="n"/>
      <c r="H115" s="3" t="n"/>
      <c r="I115" s="7" t="n"/>
      <c r="J115" s="7" t="n"/>
      <c r="K115" s="7" t="n"/>
      <c r="L115" s="7" t="n"/>
      <c r="M115" s="7" t="n"/>
      <c r="N115" s="7" t="n"/>
      <c r="O115" s="7" t="n"/>
      <c r="P115" s="7" t="n"/>
      <c r="Q115" s="7" t="n"/>
      <c r="R115" s="7" t="n"/>
      <c r="S115" s="7" t="n"/>
      <c r="T115" s="7" t="n"/>
      <c r="U115" s="7" t="n"/>
      <c r="V115" s="7" t="n"/>
      <c r="W115" s="7" t="n"/>
      <c r="Z115" s="7" t="n"/>
      <c r="AA115" s="7" t="n"/>
      <c r="AB115" s="7" t="n"/>
      <c r="AC115" s="7" t="n"/>
      <c r="AD115" s="3" t="n"/>
      <c r="AE115" s="3" t="n"/>
      <c r="AF115" s="3" t="n"/>
      <c r="AG115" s="7" t="n"/>
      <c r="AH115" s="7" t="n"/>
      <c r="AI115" s="7" t="n"/>
      <c r="AJ115" s="7" t="n"/>
      <c r="AK115" s="7" t="n"/>
      <c r="AL115" s="7" t="n"/>
      <c r="AM115" s="7" t="n"/>
      <c r="AN115" s="7" t="n"/>
      <c r="AO115" s="7" t="n"/>
      <c r="AP115" s="7" t="n"/>
      <c r="AQ115" s="7" t="n"/>
      <c r="AR115" s="7" t="n"/>
      <c r="AS115" s="7" t="n"/>
      <c r="AT115" s="7" t="n"/>
      <c r="AU115" s="7" t="n"/>
    </row>
    <row r="116" ht="15.75" customHeight="1" s="19">
      <c r="A116" s="5" t="n"/>
      <c r="B116" s="7" t="n"/>
      <c r="C116" s="7" t="n"/>
      <c r="D116" s="7" t="n"/>
      <c r="E116" s="3" t="n"/>
      <c r="F116" s="3" t="n"/>
      <c r="G116" s="3" t="n"/>
      <c r="H116" s="3" t="n"/>
      <c r="I116" s="7" t="n"/>
      <c r="J116" s="7" t="n"/>
      <c r="K116" s="7" t="n"/>
      <c r="L116" s="7" t="n"/>
      <c r="M116" s="7" t="n"/>
      <c r="N116" s="7" t="n"/>
      <c r="O116" s="7" t="n"/>
      <c r="P116" s="7" t="n"/>
      <c r="Q116" s="7" t="n"/>
      <c r="R116" s="7" t="n"/>
      <c r="S116" s="7" t="n"/>
      <c r="T116" s="7" t="n"/>
      <c r="U116" s="7" t="n"/>
      <c r="V116" s="7" t="n"/>
      <c r="W116" s="7" t="n"/>
      <c r="Z116" s="7" t="n"/>
      <c r="AA116" s="7" t="n"/>
      <c r="AB116" s="7" t="n"/>
      <c r="AC116" s="3" t="n"/>
      <c r="AD116" s="3" t="n"/>
      <c r="AE116" s="3" t="n"/>
      <c r="AF116" s="3" t="n"/>
      <c r="AG116" s="7" t="n"/>
      <c r="AH116" s="7" t="n"/>
      <c r="AI116" s="7" t="n"/>
      <c r="AJ116" s="7" t="n"/>
      <c r="AK116" s="7" t="n"/>
      <c r="AL116" s="7" t="n"/>
      <c r="AM116" s="7" t="n"/>
      <c r="AN116" s="7" t="n"/>
      <c r="AO116" s="7" t="n"/>
      <c r="AP116" s="7" t="n"/>
      <c r="AQ116" s="7" t="n"/>
      <c r="AR116" s="7" t="n"/>
      <c r="AS116" s="7" t="n"/>
      <c r="AT116" s="7" t="n"/>
      <c r="AU116" s="7" t="n"/>
    </row>
    <row r="117" ht="15.75" customHeight="1" s="19">
      <c r="A117" s="5" t="n"/>
      <c r="B117" s="7" t="n"/>
      <c r="C117" s="7" t="n"/>
      <c r="D117" s="7" t="n"/>
      <c r="E117" s="3" t="n"/>
      <c r="F117" s="3" t="n"/>
      <c r="G117" s="3" t="n"/>
      <c r="H117" s="7" t="n"/>
      <c r="I117" s="7" t="n"/>
      <c r="J117" s="7" t="n"/>
      <c r="K117" s="7" t="n"/>
      <c r="L117" s="7" t="n"/>
      <c r="M117" s="7" t="n"/>
      <c r="N117" s="7" t="n"/>
      <c r="O117" s="7" t="n"/>
      <c r="P117" s="7" t="n"/>
      <c r="Q117" s="7" t="n"/>
      <c r="R117" s="7" t="n"/>
      <c r="S117" s="7" t="n"/>
      <c r="T117" s="7" t="n"/>
      <c r="U117" s="7" t="n"/>
      <c r="V117" s="7" t="n"/>
      <c r="W117" s="7" t="n"/>
      <c r="Z117" s="7" t="n"/>
      <c r="AA117" s="7" t="n"/>
      <c r="AB117" s="7" t="n"/>
      <c r="AC117" s="3" t="n"/>
      <c r="AD117" s="3" t="n"/>
      <c r="AE117" s="3" t="n"/>
      <c r="AF117" s="7" t="n"/>
      <c r="AG117" s="7" t="n"/>
      <c r="AH117" s="7" t="n"/>
      <c r="AI117" s="7" t="n"/>
      <c r="AJ117" s="7" t="n"/>
      <c r="AK117" s="7" t="n"/>
      <c r="AL117" s="7" t="n"/>
      <c r="AM117" s="7" t="n"/>
      <c r="AN117" s="7" t="n"/>
      <c r="AO117" s="7" t="n"/>
      <c r="AP117" s="7" t="n"/>
      <c r="AQ117" s="7" t="n"/>
      <c r="AR117" s="7" t="n"/>
      <c r="AS117" s="7" t="n"/>
      <c r="AT117" s="7" t="n"/>
      <c r="AU117" s="7" t="n"/>
    </row>
    <row r="118" ht="15.75" customHeight="1" s="19">
      <c r="A118" s="5" t="n"/>
      <c r="B118" s="7" t="n"/>
      <c r="C118" s="7" t="n"/>
      <c r="D118" s="7" t="n"/>
      <c r="E118" s="3" t="n"/>
      <c r="F118" s="3" t="n"/>
      <c r="G118" s="3" t="n"/>
      <c r="H118" s="7" t="n"/>
      <c r="I118" s="7" t="n"/>
      <c r="J118" s="7" t="n"/>
      <c r="K118" s="7" t="n"/>
      <c r="L118" s="7" t="n"/>
      <c r="M118" s="7" t="n"/>
      <c r="N118" s="7" t="n"/>
      <c r="O118" s="7" t="n"/>
      <c r="P118" s="7" t="n"/>
      <c r="Q118" s="7" t="n"/>
      <c r="R118" s="7" t="n"/>
      <c r="S118" s="7" t="n"/>
      <c r="T118" s="7" t="n"/>
      <c r="U118" s="7" t="n"/>
      <c r="V118" s="7" t="n"/>
      <c r="W118" s="7" t="n"/>
      <c r="Z118" s="7" t="n"/>
      <c r="AA118" s="7" t="n"/>
      <c r="AB118" s="7" t="n"/>
      <c r="AC118" s="3" t="n"/>
      <c r="AD118" s="3" t="n"/>
      <c r="AE118" s="3" t="n"/>
      <c r="AF118" s="7" t="n"/>
      <c r="AG118" s="7" t="n"/>
      <c r="AH118" s="7" t="n"/>
      <c r="AI118" s="7" t="n"/>
      <c r="AJ118" s="7" t="n"/>
      <c r="AK118" s="7" t="n"/>
      <c r="AL118" s="7" t="n"/>
      <c r="AM118" s="7" t="n"/>
      <c r="AN118" s="7" t="n"/>
      <c r="AO118" s="7" t="n"/>
      <c r="AP118" s="7" t="n"/>
      <c r="AQ118" s="7" t="n"/>
      <c r="AR118" s="7" t="n"/>
      <c r="AS118" s="7" t="n"/>
      <c r="AT118" s="7" t="n"/>
      <c r="AU118" s="7" t="n"/>
    </row>
    <row r="119" ht="15.75" customHeight="1" s="19">
      <c r="A119" s="5" t="n"/>
      <c r="B119" s="7" t="n"/>
      <c r="C119" s="7" t="n"/>
      <c r="D119" s="7" t="n"/>
      <c r="E119" s="3" t="n"/>
      <c r="F119" s="3" t="n"/>
      <c r="G119" s="3" t="n"/>
      <c r="H119" s="7" t="n"/>
      <c r="I119" s="7" t="n"/>
      <c r="J119" s="7" t="n"/>
      <c r="K119" s="7" t="n"/>
      <c r="L119" s="7" t="n"/>
      <c r="M119" s="7" t="n"/>
      <c r="N119" s="7" t="n"/>
      <c r="O119" s="7" t="n"/>
      <c r="P119" s="7" t="n"/>
      <c r="Q119" s="7" t="n"/>
      <c r="R119" s="7" t="n"/>
      <c r="S119" s="7" t="n"/>
      <c r="T119" s="7" t="n"/>
      <c r="U119" s="7" t="n"/>
      <c r="V119" s="7" t="n"/>
      <c r="W119" s="7" t="n"/>
      <c r="Z119" s="7" t="n"/>
      <c r="AA119" s="7" t="n"/>
      <c r="AB119" s="7" t="n"/>
      <c r="AC119" s="3" t="n"/>
      <c r="AD119" s="3" t="n"/>
      <c r="AE119" s="3" t="n"/>
      <c r="AF119" s="7" t="n"/>
      <c r="AG119" s="7" t="n"/>
      <c r="AH119" s="7" t="n"/>
      <c r="AI119" s="7" t="n"/>
      <c r="AJ119" s="7" t="n"/>
      <c r="AK119" s="7" t="n"/>
      <c r="AL119" s="7" t="n"/>
      <c r="AM119" s="7" t="n"/>
      <c r="AN119" s="7" t="n"/>
      <c r="AO119" s="7" t="n"/>
      <c r="AP119" s="7" t="n"/>
      <c r="AQ119" s="7" t="n"/>
      <c r="AR119" s="7" t="n"/>
      <c r="AS119" s="7" t="n"/>
      <c r="AT119" s="7" t="n"/>
      <c r="AU119" s="7" t="n"/>
    </row>
    <row r="120" ht="15.75" customHeight="1" s="19">
      <c r="A120" s="5" t="n"/>
      <c r="B120" s="7" t="n"/>
      <c r="C120" s="7" t="n"/>
      <c r="D120" s="7" t="n"/>
      <c r="E120" s="3" t="n"/>
      <c r="F120" s="3" t="n"/>
      <c r="G120" s="3" t="n"/>
      <c r="H120" s="7" t="n"/>
      <c r="I120" s="7" t="n"/>
      <c r="J120" s="7" t="n"/>
      <c r="K120" s="7" t="n"/>
      <c r="L120" s="7" t="n"/>
      <c r="M120" s="7" t="n"/>
      <c r="N120" s="7" t="n"/>
      <c r="O120" s="7" t="n"/>
      <c r="P120" s="7" t="n"/>
      <c r="Q120" s="7" t="n"/>
      <c r="R120" s="7" t="n"/>
      <c r="S120" s="7" t="n"/>
      <c r="T120" s="7" t="n"/>
      <c r="U120" s="7" t="n"/>
      <c r="V120" s="7" t="n"/>
      <c r="W120" s="7" t="n"/>
      <c r="Z120" s="7" t="n"/>
      <c r="AA120" s="7" t="n"/>
      <c r="AB120" s="7" t="n"/>
      <c r="AC120" s="3" t="n"/>
      <c r="AD120" s="3" t="n"/>
      <c r="AE120" s="3" t="n"/>
      <c r="AF120" s="7" t="n"/>
      <c r="AG120" s="7" t="n"/>
      <c r="AH120" s="7" t="n"/>
      <c r="AI120" s="7" t="n"/>
      <c r="AJ120" s="7" t="n"/>
      <c r="AK120" s="7" t="n"/>
      <c r="AL120" s="7" t="n"/>
      <c r="AM120" s="7" t="n"/>
      <c r="AN120" s="7" t="n"/>
      <c r="AO120" s="7" t="n"/>
      <c r="AP120" s="7" t="n"/>
      <c r="AQ120" s="7" t="n"/>
      <c r="AR120" s="7" t="n"/>
      <c r="AS120" s="7" t="n"/>
      <c r="AT120" s="7" t="n"/>
      <c r="AU120" s="7" t="n"/>
    </row>
    <row r="121" ht="15.75" customHeight="1" s="19">
      <c r="A121" s="5" t="n"/>
      <c r="B121" s="7" t="n"/>
      <c r="C121" s="7" t="n"/>
      <c r="D121" s="3" t="n"/>
      <c r="E121" s="3" t="n"/>
      <c r="F121" s="3" t="n"/>
      <c r="G121" s="3" t="n"/>
      <c r="H121" s="7" t="n"/>
      <c r="I121" s="7" t="n"/>
      <c r="J121" s="7" t="n"/>
      <c r="K121" s="7" t="n"/>
      <c r="L121" s="7" t="n"/>
      <c r="M121" s="7" t="n"/>
      <c r="N121" s="7" t="n"/>
      <c r="O121" s="7" t="n"/>
      <c r="P121" s="7" t="n"/>
      <c r="Q121" s="7" t="n"/>
      <c r="R121" s="7" t="n"/>
      <c r="S121" s="7" t="n"/>
      <c r="T121" s="7" t="n"/>
      <c r="U121" s="7" t="n"/>
      <c r="V121" s="7" t="n"/>
      <c r="W121" s="7" t="n"/>
      <c r="Z121" s="7" t="n"/>
      <c r="AA121" s="7" t="n"/>
      <c r="AB121" s="3" t="n"/>
      <c r="AC121" s="3" t="n"/>
      <c r="AD121" s="3" t="n"/>
      <c r="AE121" s="3" t="n"/>
      <c r="AF121" s="7" t="n"/>
      <c r="AG121" s="7" t="n"/>
      <c r="AH121" s="7" t="n"/>
      <c r="AI121" s="7" t="n"/>
      <c r="AJ121" s="7" t="n"/>
      <c r="AK121" s="7" t="n"/>
      <c r="AL121" s="7" t="n"/>
      <c r="AM121" s="7" t="n"/>
      <c r="AN121" s="7" t="n"/>
      <c r="AO121" s="7" t="n"/>
      <c r="AP121" s="7" t="n"/>
      <c r="AQ121" s="7" t="n"/>
      <c r="AR121" s="7" t="n"/>
      <c r="AS121" s="7" t="n"/>
      <c r="AT121" s="7" t="n"/>
      <c r="AU121" s="7" t="n"/>
    </row>
    <row r="122" ht="15.75" customHeight="1" s="19">
      <c r="A122" s="5" t="n"/>
      <c r="B122" s="7" t="n"/>
      <c r="C122" s="7" t="n"/>
      <c r="D122" s="3" t="n"/>
      <c r="E122" s="3" t="n"/>
      <c r="F122" s="3" t="n"/>
      <c r="G122" s="7" t="n"/>
      <c r="H122" s="7" t="n"/>
      <c r="I122" s="7" t="n"/>
      <c r="J122" s="7" t="n"/>
      <c r="K122" s="7" t="n"/>
      <c r="L122" s="7" t="n"/>
      <c r="M122" s="7" t="n"/>
      <c r="N122" s="7" t="n"/>
      <c r="O122" s="7" t="n"/>
      <c r="P122" s="7" t="n"/>
      <c r="Q122" s="7" t="n"/>
      <c r="R122" s="7" t="n"/>
      <c r="S122" s="7" t="n"/>
      <c r="T122" s="7" t="n"/>
      <c r="U122" s="7" t="n"/>
      <c r="V122" s="7" t="n"/>
      <c r="W122" s="7" t="n"/>
      <c r="Z122" s="7" t="n"/>
      <c r="AA122" s="7" t="n"/>
      <c r="AB122" s="3" t="n"/>
      <c r="AC122" s="3" t="n"/>
      <c r="AD122" s="3" t="n"/>
      <c r="AE122" s="7" t="n"/>
      <c r="AF122" s="7" t="n"/>
      <c r="AG122" s="7" t="n"/>
      <c r="AH122" s="7" t="n"/>
      <c r="AI122" s="7" t="n"/>
      <c r="AJ122" s="7" t="n"/>
      <c r="AK122" s="7" t="n"/>
      <c r="AL122" s="7" t="n"/>
      <c r="AM122" s="7" t="n"/>
      <c r="AN122" s="7" t="n"/>
      <c r="AO122" s="7" t="n"/>
      <c r="AP122" s="7" t="n"/>
      <c r="AQ122" s="7" t="n"/>
      <c r="AR122" s="7" t="n"/>
      <c r="AS122" s="7" t="n"/>
      <c r="AT122" s="7" t="n"/>
      <c r="AU122" s="7" t="n"/>
    </row>
    <row r="123" ht="15.75" customHeight="1" s="19">
      <c r="A123" s="5" t="n"/>
      <c r="B123" s="7" t="n"/>
      <c r="C123" s="7" t="n"/>
      <c r="D123" s="3" t="n"/>
      <c r="E123" s="3" t="n"/>
      <c r="F123" s="3" t="n"/>
      <c r="G123" s="7" t="n"/>
      <c r="H123" s="7" t="n"/>
      <c r="I123" s="7" t="n"/>
      <c r="J123" s="7" t="n"/>
      <c r="K123" s="7" t="n"/>
      <c r="L123" s="7" t="n"/>
      <c r="M123" s="7" t="n"/>
      <c r="N123" s="7" t="n"/>
      <c r="O123" s="7" t="n"/>
      <c r="P123" s="7" t="n"/>
      <c r="Q123" s="7" t="n"/>
      <c r="R123" s="7" t="n"/>
      <c r="S123" s="7" t="n"/>
      <c r="T123" s="7" t="n"/>
      <c r="U123" s="7" t="n"/>
      <c r="V123" s="7" t="n"/>
      <c r="W123" s="7" t="n"/>
      <c r="Z123" s="7" t="n"/>
      <c r="AA123" s="7" t="n"/>
      <c r="AB123" s="3" t="n"/>
      <c r="AC123" s="3" t="n"/>
      <c r="AD123" s="3" t="n"/>
      <c r="AE123" s="7" t="n"/>
      <c r="AF123" s="7" t="n"/>
      <c r="AG123" s="7" t="n"/>
      <c r="AH123" s="7" t="n"/>
      <c r="AI123" s="7" t="n"/>
      <c r="AJ123" s="7" t="n"/>
      <c r="AK123" s="7" t="n"/>
      <c r="AL123" s="7" t="n"/>
      <c r="AM123" s="7" t="n"/>
      <c r="AN123" s="7" t="n"/>
      <c r="AO123" s="7" t="n"/>
      <c r="AP123" s="7" t="n"/>
      <c r="AQ123" s="7" t="n"/>
      <c r="AR123" s="7" t="n"/>
      <c r="AS123" s="7" t="n"/>
      <c r="AT123" s="7" t="n"/>
      <c r="AU123" s="7" t="n"/>
    </row>
    <row r="124" ht="15.75" customHeight="1" s="19">
      <c r="A124" s="5" t="n"/>
      <c r="B124" s="7" t="n"/>
      <c r="C124" s="7" t="n"/>
      <c r="D124" s="3" t="n"/>
      <c r="E124" s="3" t="n"/>
      <c r="F124" s="3" t="n"/>
      <c r="G124" s="7" t="n"/>
      <c r="H124" s="7" t="n"/>
      <c r="I124" s="7" t="n"/>
      <c r="J124" s="7" t="n"/>
      <c r="K124" s="7" t="n"/>
      <c r="L124" s="7" t="n"/>
      <c r="M124" s="7" t="n"/>
      <c r="N124" s="7" t="n"/>
      <c r="O124" s="7" t="n"/>
      <c r="P124" s="7" t="n"/>
      <c r="Q124" s="7" t="n"/>
      <c r="R124" s="7" t="n"/>
      <c r="S124" s="7" t="n"/>
      <c r="T124" s="7" t="n"/>
      <c r="U124" s="7" t="n"/>
      <c r="V124" s="7" t="n"/>
      <c r="W124" s="7" t="n"/>
      <c r="Z124" s="7" t="n"/>
      <c r="AA124" s="7" t="n"/>
      <c r="AB124" s="3" t="n"/>
      <c r="AC124" s="3" t="n"/>
      <c r="AD124" s="3" t="n"/>
      <c r="AE124" s="7" t="n"/>
      <c r="AF124" s="7" t="n"/>
      <c r="AG124" s="7" t="n"/>
      <c r="AH124" s="7" t="n"/>
      <c r="AI124" s="7" t="n"/>
      <c r="AJ124" s="7" t="n"/>
      <c r="AK124" s="7" t="n"/>
      <c r="AL124" s="7" t="n"/>
      <c r="AM124" s="7" t="n"/>
      <c r="AN124" s="7" t="n"/>
      <c r="AO124" s="7" t="n"/>
      <c r="AP124" s="7" t="n"/>
      <c r="AQ124" s="7" t="n"/>
      <c r="AR124" s="7" t="n"/>
      <c r="AS124" s="7" t="n"/>
      <c r="AT124" s="7" t="n"/>
      <c r="AU124" s="7" t="n"/>
    </row>
    <row r="125" ht="15.75" customHeight="1" s="19">
      <c r="A125" s="5" t="n"/>
      <c r="B125" s="7" t="n"/>
      <c r="C125" s="7" t="n"/>
      <c r="D125" s="3" t="n"/>
      <c r="E125" s="3" t="n"/>
      <c r="F125" s="3" t="n"/>
      <c r="G125" s="7" t="n"/>
      <c r="H125" s="7" t="n"/>
      <c r="I125" s="7" t="n"/>
      <c r="J125" s="7" t="n"/>
      <c r="K125" s="7" t="n"/>
      <c r="L125" s="7" t="n"/>
      <c r="M125" s="7" t="n"/>
      <c r="N125" s="7" t="n"/>
      <c r="O125" s="7" t="n"/>
      <c r="P125" s="7" t="n"/>
      <c r="Q125" s="7" t="n"/>
      <c r="R125" s="7" t="n"/>
      <c r="S125" s="7" t="n"/>
      <c r="T125" s="7" t="n"/>
      <c r="U125" s="7" t="n"/>
      <c r="V125" s="7" t="n"/>
      <c r="W125" s="7" t="n"/>
      <c r="Z125" s="7" t="n"/>
      <c r="AA125" s="7" t="n"/>
      <c r="AB125" s="3" t="n"/>
      <c r="AC125" s="3" t="n"/>
      <c r="AD125" s="3" t="n"/>
      <c r="AE125" s="7" t="n"/>
      <c r="AF125" s="7" t="n"/>
      <c r="AG125" s="7" t="n"/>
      <c r="AH125" s="7" t="n"/>
      <c r="AI125" s="7" t="n"/>
      <c r="AJ125" s="7" t="n"/>
      <c r="AK125" s="7" t="n"/>
      <c r="AL125" s="7" t="n"/>
      <c r="AM125" s="7" t="n"/>
      <c r="AN125" s="7" t="n"/>
      <c r="AO125" s="7" t="n"/>
      <c r="AP125" s="7" t="n"/>
      <c r="AQ125" s="7" t="n"/>
      <c r="AR125" s="7" t="n"/>
      <c r="AS125" s="7" t="n"/>
      <c r="AT125" s="7" t="n"/>
      <c r="AU125" s="7" t="n"/>
    </row>
    <row r="126" ht="15.75" customHeight="1" s="19">
      <c r="A126" s="5" t="n"/>
      <c r="B126" s="7" t="n"/>
      <c r="C126" s="3" t="n"/>
      <c r="D126" s="3" t="n"/>
      <c r="E126" s="3" t="n"/>
      <c r="F126" s="3" t="n"/>
      <c r="G126" s="7" t="n"/>
      <c r="H126" s="7" t="n"/>
      <c r="I126" s="7" t="n"/>
      <c r="J126" s="7" t="n"/>
      <c r="K126" s="7" t="n"/>
      <c r="L126" s="7" t="n"/>
      <c r="M126" s="7" t="n"/>
      <c r="N126" s="7" t="n"/>
      <c r="O126" s="7" t="n"/>
      <c r="P126" s="7" t="n"/>
      <c r="Q126" s="7" t="n"/>
      <c r="R126" s="7" t="n"/>
      <c r="S126" s="7" t="n"/>
      <c r="T126" s="7" t="n"/>
      <c r="U126" s="7" t="n"/>
      <c r="V126" s="7" t="n"/>
      <c r="W126" s="7" t="n"/>
      <c r="Z126" s="7" t="n"/>
      <c r="AA126" s="3" t="n"/>
      <c r="AB126" s="3" t="n"/>
      <c r="AC126" s="3" t="n"/>
      <c r="AD126" s="3" t="n"/>
      <c r="AE126" s="7" t="n"/>
      <c r="AF126" s="7" t="n"/>
      <c r="AG126" s="7" t="n"/>
      <c r="AH126" s="7" t="n"/>
      <c r="AI126" s="7" t="n"/>
      <c r="AJ126" s="7" t="n"/>
      <c r="AK126" s="7" t="n"/>
      <c r="AL126" s="7" t="n"/>
      <c r="AM126" s="7" t="n"/>
      <c r="AN126" s="7" t="n"/>
      <c r="AO126" s="7" t="n"/>
      <c r="AP126" s="7" t="n"/>
      <c r="AQ126" s="7" t="n"/>
      <c r="AR126" s="7" t="n"/>
      <c r="AS126" s="7" t="n"/>
      <c r="AT126" s="7" t="n"/>
      <c r="AU126" s="7" t="n"/>
    </row>
    <row r="127" ht="15.75" customHeight="1" s="19">
      <c r="A127" s="5" t="n"/>
      <c r="B127" s="7" t="n"/>
      <c r="C127" s="3" t="n"/>
      <c r="D127" s="3" t="n"/>
      <c r="E127" s="3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7" t="n"/>
      <c r="O127" s="7" t="n"/>
      <c r="P127" s="7" t="n"/>
      <c r="Q127" s="7" t="n"/>
      <c r="R127" s="7" t="n"/>
      <c r="S127" s="7" t="n"/>
      <c r="T127" s="7" t="n"/>
      <c r="U127" s="7" t="n"/>
      <c r="V127" s="7" t="n"/>
      <c r="W127" s="7" t="n"/>
      <c r="Z127" s="7" t="n"/>
      <c r="AA127" s="3" t="n"/>
      <c r="AB127" s="3" t="n"/>
      <c r="AC127" s="3" t="n"/>
      <c r="AD127" s="7" t="n"/>
      <c r="AE127" s="7" t="n"/>
      <c r="AF127" s="7" t="n"/>
      <c r="AG127" s="7" t="n"/>
      <c r="AH127" s="7" t="n"/>
      <c r="AI127" s="7" t="n"/>
      <c r="AJ127" s="7" t="n"/>
      <c r="AK127" s="7" t="n"/>
      <c r="AL127" s="7" t="n"/>
      <c r="AM127" s="7" t="n"/>
      <c r="AN127" s="7" t="n"/>
      <c r="AO127" s="7" t="n"/>
      <c r="AP127" s="7" t="n"/>
      <c r="AQ127" s="7" t="n"/>
      <c r="AR127" s="7" t="n"/>
      <c r="AS127" s="7" t="n"/>
      <c r="AT127" s="7" t="n"/>
      <c r="AU127" s="7" t="n"/>
    </row>
    <row r="128" ht="15.75" customHeight="1" s="19">
      <c r="A128" s="5" t="n"/>
      <c r="B128" s="7" t="n"/>
      <c r="C128" s="3" t="n"/>
      <c r="D128" s="3" t="n"/>
      <c r="E128" s="3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7" t="n"/>
      <c r="O128" s="7" t="n"/>
      <c r="P128" s="7" t="n"/>
      <c r="Q128" s="7" t="n"/>
      <c r="R128" s="7" t="n"/>
      <c r="S128" s="7" t="n"/>
      <c r="T128" s="7" t="n"/>
      <c r="U128" s="7" t="n"/>
      <c r="V128" s="7" t="n"/>
      <c r="W128" s="7" t="n"/>
      <c r="Z128" s="7" t="n"/>
      <c r="AA128" s="3" t="n"/>
      <c r="AB128" s="3" t="n"/>
      <c r="AC128" s="3" t="n"/>
      <c r="AD128" s="7" t="n"/>
      <c r="AE128" s="7" t="n"/>
      <c r="AF128" s="7" t="n"/>
      <c r="AG128" s="7" t="n"/>
      <c r="AH128" s="7" t="n"/>
      <c r="AI128" s="7" t="n"/>
      <c r="AJ128" s="7" t="n"/>
      <c r="AK128" s="7" t="n"/>
      <c r="AL128" s="7" t="n"/>
      <c r="AM128" s="7" t="n"/>
      <c r="AN128" s="7" t="n"/>
      <c r="AO128" s="7" t="n"/>
      <c r="AP128" s="7" t="n"/>
      <c r="AQ128" s="7" t="n"/>
      <c r="AR128" s="7" t="n"/>
      <c r="AS128" s="7" t="n"/>
      <c r="AT128" s="7" t="n"/>
      <c r="AU128" s="7" t="n"/>
    </row>
    <row r="129" ht="15.75" customHeight="1" s="19">
      <c r="A129" s="5" t="n"/>
      <c r="B129" s="7" t="n"/>
      <c r="C129" s="3" t="n"/>
      <c r="D129" s="3" t="n"/>
      <c r="E129" s="3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7" t="n"/>
      <c r="O129" s="7" t="n"/>
      <c r="P129" s="7" t="n"/>
      <c r="Q129" s="7" t="n"/>
      <c r="R129" s="7" t="n"/>
      <c r="S129" s="7" t="n"/>
      <c r="T129" s="7" t="n"/>
      <c r="U129" s="7" t="n"/>
      <c r="V129" s="7" t="n"/>
      <c r="W129" s="7" t="n"/>
      <c r="Z129" s="7" t="n"/>
      <c r="AA129" s="3" t="n"/>
      <c r="AB129" s="3" t="n"/>
      <c r="AC129" s="3" t="n"/>
      <c r="AD129" s="7" t="n"/>
      <c r="AE129" s="7" t="n"/>
      <c r="AF129" s="7" t="n"/>
      <c r="AG129" s="7" t="n"/>
      <c r="AH129" s="7" t="n"/>
      <c r="AI129" s="7" t="n"/>
      <c r="AJ129" s="7" t="n"/>
      <c r="AK129" s="7" t="n"/>
      <c r="AL129" s="7" t="n"/>
      <c r="AM129" s="7" t="n"/>
      <c r="AN129" s="7" t="n"/>
      <c r="AO129" s="7" t="n"/>
      <c r="AP129" s="7" t="n"/>
      <c r="AQ129" s="7" t="n"/>
      <c r="AR129" s="7" t="n"/>
      <c r="AS129" s="7" t="n"/>
      <c r="AT129" s="7" t="n"/>
      <c r="AU129" s="7" t="n"/>
    </row>
    <row r="130" ht="15.75" customHeight="1" s="19">
      <c r="A130" s="5" t="n"/>
      <c r="B130" s="7" t="n"/>
      <c r="C130" s="3" t="n"/>
      <c r="D130" s="3" t="n"/>
      <c r="E130" s="3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7" t="n"/>
      <c r="O130" s="7" t="n"/>
      <c r="P130" s="7" t="n"/>
      <c r="Q130" s="7" t="n"/>
      <c r="R130" s="7" t="n"/>
      <c r="S130" s="7" t="n"/>
      <c r="T130" s="7" t="n"/>
      <c r="U130" s="7" t="n"/>
      <c r="V130" s="7" t="n"/>
      <c r="W130" s="7" t="n"/>
      <c r="Z130" s="7" t="n"/>
      <c r="AA130" s="3" t="n"/>
      <c r="AB130" s="3" t="n"/>
      <c r="AC130" s="3" t="n"/>
      <c r="AD130" s="7" t="n"/>
      <c r="AE130" s="7" t="n"/>
      <c r="AF130" s="7" t="n"/>
      <c r="AG130" s="7" t="n"/>
      <c r="AH130" s="7" t="n"/>
      <c r="AI130" s="7" t="n"/>
      <c r="AJ130" s="7" t="n"/>
      <c r="AK130" s="7" t="n"/>
      <c r="AL130" s="7" t="n"/>
      <c r="AM130" s="7" t="n"/>
      <c r="AN130" s="7" t="n"/>
      <c r="AO130" s="7" t="n"/>
      <c r="AP130" s="7" t="n"/>
      <c r="AQ130" s="7" t="n"/>
      <c r="AR130" s="7" t="n"/>
      <c r="AS130" s="7" t="n"/>
      <c r="AT130" s="7" t="n"/>
      <c r="AU130" s="7" t="n"/>
    </row>
    <row r="131" ht="15.75" customHeight="1" s="19">
      <c r="A131" s="5" t="n"/>
      <c r="B131" s="3" t="n"/>
      <c r="C131" s="3" t="n"/>
      <c r="D131" s="3" t="n"/>
      <c r="E131" s="3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7" t="n"/>
      <c r="O131" s="7" t="n"/>
      <c r="P131" s="7" t="n"/>
      <c r="Q131" s="7" t="n"/>
      <c r="R131" s="7" t="n"/>
      <c r="S131" s="7" t="n"/>
      <c r="T131" s="7" t="n"/>
      <c r="U131" s="7" t="n"/>
      <c r="V131" s="7" t="n"/>
      <c r="W131" s="7" t="n"/>
      <c r="Z131" s="3" t="n"/>
      <c r="AA131" s="3" t="n"/>
      <c r="AB131" s="3" t="n"/>
      <c r="AC131" s="3" t="n"/>
      <c r="AD131" s="7" t="n"/>
      <c r="AE131" s="7" t="n"/>
      <c r="AF131" s="7" t="n"/>
      <c r="AG131" s="7" t="n"/>
      <c r="AH131" s="7" t="n"/>
      <c r="AI131" s="7" t="n"/>
      <c r="AJ131" s="7" t="n"/>
      <c r="AK131" s="7" t="n"/>
      <c r="AL131" s="7" t="n"/>
      <c r="AM131" s="7" t="n"/>
      <c r="AN131" s="7" t="n"/>
      <c r="AO131" s="7" t="n"/>
      <c r="AP131" s="7" t="n"/>
      <c r="AQ131" s="7" t="n"/>
      <c r="AR131" s="7" t="n"/>
      <c r="AS131" s="7" t="n"/>
      <c r="AT131" s="7" t="n"/>
      <c r="AU131" s="7" t="n"/>
    </row>
    <row r="132" ht="15.75" customHeight="1" s="19">
      <c r="A132" s="5" t="n"/>
      <c r="B132" s="3" t="n"/>
      <c r="C132" s="3" t="n"/>
      <c r="D132" s="3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7" t="n"/>
      <c r="O132" s="7" t="n"/>
      <c r="P132" s="7" t="n"/>
      <c r="Q132" s="7" t="n"/>
      <c r="R132" s="7" t="n"/>
      <c r="S132" s="7" t="n"/>
      <c r="T132" s="7" t="n"/>
      <c r="U132" s="7" t="n"/>
      <c r="V132" s="7" t="n"/>
      <c r="W132" s="7" t="n"/>
      <c r="Z132" s="3" t="n"/>
      <c r="AA132" s="3" t="n"/>
      <c r="AB132" s="3" t="n"/>
      <c r="AC132" s="7" t="n"/>
      <c r="AD132" s="7" t="n"/>
      <c r="AE132" s="7" t="n"/>
      <c r="AF132" s="7" t="n"/>
      <c r="AG132" s="7" t="n"/>
      <c r="AH132" s="7" t="n"/>
      <c r="AI132" s="7" t="n"/>
      <c r="AJ132" s="7" t="n"/>
      <c r="AK132" s="7" t="n"/>
      <c r="AL132" s="7" t="n"/>
      <c r="AM132" s="7" t="n"/>
      <c r="AN132" s="7" t="n"/>
      <c r="AO132" s="7" t="n"/>
      <c r="AP132" s="7" t="n"/>
      <c r="AQ132" s="7" t="n"/>
      <c r="AR132" s="7" t="n"/>
      <c r="AS132" s="7" t="n"/>
      <c r="AT132" s="7" t="n"/>
      <c r="AU132" s="7" t="n"/>
    </row>
    <row r="133" ht="15.75" customHeight="1" s="19">
      <c r="A133" s="5" t="n"/>
      <c r="B133" s="3" t="n"/>
      <c r="C133" s="3" t="n"/>
      <c r="D133" s="3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7" t="n"/>
      <c r="O133" s="7" t="n"/>
      <c r="P133" s="7" t="n"/>
      <c r="Q133" s="7" t="n"/>
      <c r="R133" s="7" t="n"/>
      <c r="S133" s="7" t="n"/>
      <c r="T133" s="7" t="n"/>
      <c r="U133" s="7" t="n"/>
      <c r="V133" s="7" t="n"/>
      <c r="W133" s="7" t="n"/>
      <c r="Z133" s="3" t="n"/>
      <c r="AA133" s="3" t="n"/>
      <c r="AB133" s="3" t="n"/>
      <c r="AC133" s="7" t="n"/>
      <c r="AD133" s="7" t="n"/>
      <c r="AE133" s="7" t="n"/>
      <c r="AF133" s="7" t="n"/>
      <c r="AG133" s="7" t="n"/>
      <c r="AH133" s="7" t="n"/>
      <c r="AI133" s="7" t="n"/>
      <c r="AJ133" s="7" t="n"/>
      <c r="AK133" s="7" t="n"/>
      <c r="AL133" s="7" t="n"/>
      <c r="AM133" s="7" t="n"/>
      <c r="AN133" s="7" t="n"/>
      <c r="AO133" s="7" t="n"/>
      <c r="AP133" s="7" t="n"/>
      <c r="AQ133" s="7" t="n"/>
      <c r="AR133" s="7" t="n"/>
      <c r="AS133" s="7" t="n"/>
      <c r="AT133" s="7" t="n"/>
      <c r="AU133" s="7" t="n"/>
    </row>
    <row r="134" ht="15.75" customHeight="1" s="19">
      <c r="A134" s="5" t="n"/>
      <c r="B134" s="3" t="n"/>
      <c r="C134" s="3" t="n"/>
      <c r="D134" s="3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7" t="n"/>
      <c r="O134" s="7" t="n"/>
      <c r="P134" s="7" t="n"/>
      <c r="Q134" s="7" t="n"/>
      <c r="R134" s="7" t="n"/>
      <c r="S134" s="7" t="n"/>
      <c r="T134" s="7" t="n"/>
      <c r="U134" s="7" t="n"/>
      <c r="V134" s="7" t="n"/>
      <c r="W134" s="7" t="n"/>
      <c r="Z134" s="3" t="n"/>
      <c r="AA134" s="3" t="n"/>
      <c r="AB134" s="3" t="n"/>
      <c r="AC134" s="7" t="n"/>
      <c r="AD134" s="7" t="n"/>
      <c r="AE134" s="7" t="n"/>
      <c r="AF134" s="7" t="n"/>
      <c r="AG134" s="7" t="n"/>
      <c r="AH134" s="7" t="n"/>
      <c r="AI134" s="7" t="n"/>
      <c r="AJ134" s="7" t="n"/>
      <c r="AK134" s="7" t="n"/>
      <c r="AL134" s="7" t="n"/>
      <c r="AM134" s="7" t="n"/>
      <c r="AN134" s="7" t="n"/>
      <c r="AO134" s="7" t="n"/>
      <c r="AP134" s="7" t="n"/>
      <c r="AQ134" s="7" t="n"/>
      <c r="AR134" s="7" t="n"/>
      <c r="AS134" s="7" t="n"/>
      <c r="AT134" s="7" t="n"/>
      <c r="AU134" s="7" t="n"/>
    </row>
    <row r="135" ht="15.75" customHeight="1" s="19">
      <c r="A135" s="5" t="n"/>
      <c r="B135" s="3" t="n"/>
      <c r="C135" s="3" t="n"/>
      <c r="D135" s="3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7" t="n"/>
      <c r="O135" s="7" t="n"/>
      <c r="P135" s="7" t="n"/>
      <c r="Q135" s="7" t="n"/>
      <c r="R135" s="7" t="n"/>
      <c r="S135" s="7" t="n"/>
      <c r="T135" s="7" t="n"/>
      <c r="U135" s="7" t="n"/>
      <c r="V135" s="7" t="n"/>
      <c r="W135" s="7" t="n"/>
      <c r="Z135" s="3" t="n"/>
      <c r="AA135" s="3" t="n"/>
      <c r="AB135" s="3" t="n"/>
      <c r="AC135" s="7" t="n"/>
      <c r="AD135" s="7" t="n"/>
      <c r="AE135" s="7" t="n"/>
      <c r="AF135" s="7" t="n"/>
      <c r="AG135" s="7" t="n"/>
      <c r="AH135" s="7" t="n"/>
      <c r="AI135" s="7" t="n"/>
      <c r="AJ135" s="7" t="n"/>
      <c r="AK135" s="7" t="n"/>
      <c r="AL135" s="7" t="n"/>
      <c r="AM135" s="7" t="n"/>
      <c r="AN135" s="7" t="n"/>
      <c r="AO135" s="7" t="n"/>
      <c r="AP135" s="7" t="n"/>
      <c r="AQ135" s="7" t="n"/>
      <c r="AR135" s="7" t="n"/>
      <c r="AS135" s="7" t="n"/>
      <c r="AT135" s="7" t="n"/>
      <c r="AU135" s="7" t="n"/>
    </row>
    <row r="136" ht="15.75" customHeight="1" s="19">
      <c r="A136" s="5" t="n"/>
      <c r="B136" s="3" t="n"/>
      <c r="C136" s="3" t="n"/>
      <c r="D136" s="3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7" t="n"/>
      <c r="O136" s="7" t="n"/>
      <c r="P136" s="7" t="n"/>
      <c r="Q136" s="7" t="n"/>
      <c r="R136" s="7" t="n"/>
      <c r="S136" s="7" t="n"/>
      <c r="T136" s="7" t="n"/>
      <c r="U136" s="7" t="n"/>
      <c r="V136" s="7" t="n"/>
      <c r="W136" s="7" t="n"/>
      <c r="Z136" s="3" t="n"/>
      <c r="AA136" s="3" t="n"/>
      <c r="AB136" s="3" t="n"/>
      <c r="AC136" s="7" t="n"/>
      <c r="AD136" s="7" t="n"/>
      <c r="AE136" s="7" t="n"/>
      <c r="AF136" s="7" t="n"/>
      <c r="AG136" s="7" t="n"/>
      <c r="AH136" s="7" t="n"/>
      <c r="AI136" s="7" t="n"/>
      <c r="AJ136" s="7" t="n"/>
      <c r="AK136" s="7" t="n"/>
      <c r="AL136" s="7" t="n"/>
      <c r="AM136" s="7" t="n"/>
      <c r="AN136" s="7" t="n"/>
      <c r="AO136" s="7" t="n"/>
      <c r="AP136" s="7" t="n"/>
      <c r="AQ136" s="7" t="n"/>
      <c r="AR136" s="7" t="n"/>
      <c r="AS136" s="7" t="n"/>
      <c r="AT136" s="7" t="n"/>
      <c r="AU136" s="7" t="n"/>
    </row>
    <row r="137" ht="15.75" customHeight="1" s="19">
      <c r="A137" s="5" t="n"/>
      <c r="B137" s="3" t="n"/>
      <c r="C137" s="3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7" t="n"/>
      <c r="O137" s="7" t="n"/>
      <c r="P137" s="7" t="n"/>
      <c r="Q137" s="7" t="n"/>
      <c r="R137" s="7" t="n"/>
      <c r="S137" s="7" t="n"/>
      <c r="T137" s="7" t="n"/>
      <c r="U137" s="7" t="n"/>
      <c r="V137" s="7" t="n"/>
      <c r="W137" s="7" t="n"/>
      <c r="Z137" s="3" t="n"/>
      <c r="AA137" s="3" t="n"/>
      <c r="AB137" s="7" t="n"/>
      <c r="AC137" s="7" t="n"/>
      <c r="AD137" s="7" t="n"/>
      <c r="AE137" s="7" t="n"/>
      <c r="AF137" s="7" t="n"/>
      <c r="AG137" s="7" t="n"/>
      <c r="AH137" s="7" t="n"/>
      <c r="AI137" s="7" t="n"/>
      <c r="AJ137" s="7" t="n"/>
      <c r="AK137" s="7" t="n"/>
      <c r="AL137" s="7" t="n"/>
      <c r="AM137" s="7" t="n"/>
      <c r="AN137" s="7" t="n"/>
      <c r="AO137" s="7" t="n"/>
      <c r="AP137" s="7" t="n"/>
      <c r="AQ137" s="7" t="n"/>
      <c r="AR137" s="7" t="n"/>
      <c r="AS137" s="7" t="n"/>
      <c r="AT137" s="7" t="n"/>
      <c r="AU137" s="7" t="n"/>
    </row>
    <row r="138" ht="15.75" customHeight="1" s="19">
      <c r="A138" s="5" t="n"/>
      <c r="B138" s="3" t="n"/>
      <c r="C138" s="3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7" t="n"/>
      <c r="O138" s="7" t="n"/>
      <c r="P138" s="7" t="n"/>
      <c r="Q138" s="7" t="n"/>
      <c r="R138" s="7" t="n"/>
      <c r="S138" s="7" t="n"/>
      <c r="T138" s="7" t="n"/>
      <c r="U138" s="7" t="n"/>
      <c r="V138" s="7" t="n"/>
      <c r="W138" s="7" t="n"/>
      <c r="Z138" s="3" t="n"/>
      <c r="AA138" s="3" t="n"/>
      <c r="AB138" s="7" t="n"/>
      <c r="AC138" s="7" t="n"/>
      <c r="AD138" s="7" t="n"/>
      <c r="AE138" s="7" t="n"/>
      <c r="AF138" s="7" t="n"/>
      <c r="AG138" s="7" t="n"/>
      <c r="AH138" s="7" t="n"/>
      <c r="AI138" s="7" t="n"/>
      <c r="AJ138" s="7" t="n"/>
      <c r="AK138" s="7" t="n"/>
      <c r="AL138" s="7" t="n"/>
      <c r="AM138" s="7" t="n"/>
      <c r="AN138" s="7" t="n"/>
      <c r="AO138" s="7" t="n"/>
      <c r="AP138" s="7" t="n"/>
      <c r="AQ138" s="7" t="n"/>
      <c r="AR138" s="7" t="n"/>
      <c r="AS138" s="7" t="n"/>
      <c r="AT138" s="7" t="n"/>
      <c r="AU138" s="7" t="n"/>
    </row>
    <row r="139" ht="15.75" customHeight="1" s="19">
      <c r="A139" s="5" t="n"/>
      <c r="B139" s="3" t="n"/>
      <c r="C139" s="3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7" t="n"/>
      <c r="O139" s="7" t="n"/>
      <c r="P139" s="7" t="n"/>
      <c r="Q139" s="7" t="n"/>
      <c r="R139" s="7" t="n"/>
      <c r="S139" s="7" t="n"/>
      <c r="T139" s="7" t="n"/>
      <c r="U139" s="7" t="n"/>
      <c r="V139" s="7" t="n"/>
      <c r="W139" s="7" t="n"/>
      <c r="Z139" s="3" t="n"/>
      <c r="AA139" s="3" t="n"/>
      <c r="AB139" s="7" t="n"/>
      <c r="AC139" s="7" t="n"/>
      <c r="AD139" s="7" t="n"/>
      <c r="AE139" s="7" t="n"/>
      <c r="AF139" s="7" t="n"/>
      <c r="AG139" s="7" t="n"/>
      <c r="AH139" s="7" t="n"/>
      <c r="AI139" s="7" t="n"/>
      <c r="AJ139" s="7" t="n"/>
      <c r="AK139" s="7" t="n"/>
      <c r="AL139" s="7" t="n"/>
      <c r="AM139" s="7" t="n"/>
      <c r="AN139" s="7" t="n"/>
      <c r="AO139" s="7" t="n"/>
      <c r="AP139" s="7" t="n"/>
      <c r="AQ139" s="7" t="n"/>
      <c r="AR139" s="7" t="n"/>
      <c r="AS139" s="7" t="n"/>
      <c r="AT139" s="7" t="n"/>
      <c r="AU139" s="7" t="n"/>
    </row>
    <row r="140" ht="15.75" customHeight="1" s="19">
      <c r="A140" s="5" t="n"/>
      <c r="B140" s="3" t="n"/>
      <c r="C140" s="3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7" t="n"/>
      <c r="O140" s="7" t="n"/>
      <c r="P140" s="7" t="n"/>
      <c r="Q140" s="7" t="n"/>
      <c r="R140" s="7" t="n"/>
      <c r="S140" s="7" t="n"/>
      <c r="T140" s="7" t="n"/>
      <c r="U140" s="7" t="n"/>
      <c r="V140" s="7" t="n"/>
      <c r="W140" s="7" t="n"/>
      <c r="Z140" s="3" t="n"/>
      <c r="AA140" s="3" t="n"/>
      <c r="AB140" s="7" t="n"/>
      <c r="AC140" s="7" t="n"/>
      <c r="AD140" s="7" t="n"/>
      <c r="AE140" s="7" t="n"/>
      <c r="AF140" s="7" t="n"/>
      <c r="AG140" s="7" t="n"/>
      <c r="AH140" s="7" t="n"/>
      <c r="AI140" s="7" t="n"/>
      <c r="AJ140" s="7" t="n"/>
      <c r="AK140" s="7" t="n"/>
      <c r="AL140" s="7" t="n"/>
      <c r="AM140" s="7" t="n"/>
      <c r="AN140" s="7" t="n"/>
      <c r="AO140" s="7" t="n"/>
      <c r="AP140" s="7" t="n"/>
      <c r="AQ140" s="7" t="n"/>
      <c r="AR140" s="7" t="n"/>
      <c r="AS140" s="7" t="n"/>
      <c r="AT140" s="7" t="n"/>
      <c r="AU140" s="7" t="n"/>
    </row>
    <row r="141" ht="15.75" customHeight="1" s="19">
      <c r="A141" s="5" t="n"/>
      <c r="B141" s="3" t="n"/>
      <c r="C141" s="3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7" t="n"/>
      <c r="O141" s="7" t="n"/>
      <c r="P141" s="7" t="n"/>
      <c r="Q141" s="7" t="n"/>
      <c r="R141" s="7" t="n"/>
      <c r="S141" s="7" t="n"/>
      <c r="T141" s="7" t="n"/>
      <c r="U141" s="7" t="n"/>
      <c r="V141" s="7" t="n"/>
      <c r="W141" s="7" t="n"/>
      <c r="Z141" s="3" t="n"/>
      <c r="AA141" s="3" t="n"/>
      <c r="AB141" s="7" t="n"/>
      <c r="AC141" s="7" t="n"/>
      <c r="AD141" s="7" t="n"/>
      <c r="AE141" s="7" t="n"/>
      <c r="AF141" s="7" t="n"/>
      <c r="AG141" s="7" t="n"/>
      <c r="AH141" s="7" t="n"/>
      <c r="AI141" s="7" t="n"/>
      <c r="AJ141" s="7" t="n"/>
      <c r="AK141" s="7" t="n"/>
      <c r="AL141" s="7" t="n"/>
      <c r="AM141" s="7" t="n"/>
      <c r="AN141" s="7" t="n"/>
      <c r="AO141" s="7" t="n"/>
      <c r="AP141" s="7" t="n"/>
      <c r="AQ141" s="7" t="n"/>
      <c r="AR141" s="7" t="n"/>
      <c r="AS141" s="7" t="n"/>
      <c r="AT141" s="7" t="n"/>
      <c r="AU141" s="7" t="n"/>
    </row>
    <row r="142" ht="15.75" customHeight="1" s="19">
      <c r="A142" s="5" t="n"/>
      <c r="B142" s="3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7" t="n"/>
      <c r="O142" s="7" t="n"/>
      <c r="P142" s="7" t="n"/>
      <c r="Q142" s="7" t="n"/>
      <c r="R142" s="7" t="n"/>
      <c r="S142" s="7" t="n"/>
      <c r="T142" s="7" t="n"/>
      <c r="U142" s="7" t="n"/>
      <c r="V142" s="7" t="n"/>
      <c r="W142" s="7" t="n"/>
      <c r="Z142" s="3" t="n"/>
      <c r="AA142" s="7" t="n"/>
      <c r="AB142" s="7" t="n"/>
      <c r="AC142" s="7" t="n"/>
      <c r="AD142" s="7" t="n"/>
      <c r="AE142" s="7" t="n"/>
      <c r="AF142" s="7" t="n"/>
      <c r="AG142" s="7" t="n"/>
      <c r="AH142" s="7" t="n"/>
      <c r="AI142" s="7" t="n"/>
      <c r="AJ142" s="7" t="n"/>
      <c r="AK142" s="7" t="n"/>
      <c r="AL142" s="7" t="n"/>
      <c r="AM142" s="7" t="n"/>
      <c r="AN142" s="7" t="n"/>
      <c r="AO142" s="7" t="n"/>
      <c r="AP142" s="7" t="n"/>
      <c r="AQ142" s="7" t="n"/>
      <c r="AR142" s="7" t="n"/>
      <c r="AS142" s="7" t="n"/>
      <c r="AT142" s="7" t="n"/>
      <c r="AU142" s="7" t="n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>
  <sheetPr codeName="Sheet3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7.28515625" bestFit="1" customWidth="1" style="19" min="2" max="2"/>
    <col width="8.28515625" bestFit="1" customWidth="1" style="19" min="3" max="4"/>
    <col width="10.140625" bestFit="1" customWidth="1" style="19" min="5" max="22"/>
    <col width="9.7109375" bestFit="1" customWidth="1" style="19" min="23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7886</v>
      </c>
      <c r="C2" t="n">
        <v>17655</v>
      </c>
      <c r="D2" t="n">
        <v>1076</v>
      </c>
      <c r="E2" t="n">
        <v>1205</v>
      </c>
      <c r="F2" t="n">
        <v>3164</v>
      </c>
      <c r="G2" t="n">
        <v>3043</v>
      </c>
      <c r="H2" t="n">
        <v>3580</v>
      </c>
      <c r="I2" t="n">
        <v>5320</v>
      </c>
      <c r="J2" t="n">
        <v>9249</v>
      </c>
      <c r="K2" t="n">
        <v>13489</v>
      </c>
      <c r="L2" t="n">
        <v>18153</v>
      </c>
      <c r="M2" t="n">
        <v>25025</v>
      </c>
      <c r="N2" t="n">
        <v>32810</v>
      </c>
      <c r="O2" t="n">
        <v>44381</v>
      </c>
      <c r="P2" t="n">
        <v>65848</v>
      </c>
      <c r="Q2" t="n">
        <v>101365</v>
      </c>
      <c r="R2" t="n">
        <v>143956</v>
      </c>
      <c r="S2" t="n">
        <v>175285</v>
      </c>
      <c r="T2" t="n">
        <v>187010</v>
      </c>
      <c r="U2" t="n">
        <v>140254</v>
      </c>
      <c r="V2" t="n">
        <v>59818</v>
      </c>
      <c r="W2" t="n">
        <v>13349</v>
      </c>
    </row>
    <row r="3">
      <c r="A3" t="n">
        <v>2000</v>
      </c>
      <c r="B3" t="n">
        <v>7986</v>
      </c>
      <c r="C3" t="n">
        <v>17655</v>
      </c>
      <c r="D3" t="n">
        <v>1024</v>
      </c>
      <c r="E3" t="n">
        <v>1200</v>
      </c>
      <c r="F3" t="n">
        <v>3054</v>
      </c>
      <c r="G3" t="n">
        <v>3150</v>
      </c>
      <c r="H3" t="n">
        <v>3514</v>
      </c>
      <c r="I3" t="n">
        <v>5124</v>
      </c>
      <c r="J3" t="n">
        <v>9142</v>
      </c>
      <c r="K3" t="n">
        <v>14056</v>
      </c>
      <c r="L3" t="n">
        <v>18571</v>
      </c>
      <c r="M3" t="n">
        <v>26323</v>
      </c>
      <c r="N3" t="n">
        <v>33858</v>
      </c>
      <c r="O3" t="n">
        <v>44727</v>
      </c>
      <c r="P3" t="n">
        <v>64520</v>
      </c>
      <c r="Q3" t="n">
        <v>99321</v>
      </c>
      <c r="R3" t="n">
        <v>144925</v>
      </c>
      <c r="S3" t="n">
        <v>176652</v>
      </c>
      <c r="T3" t="n">
        <v>189244</v>
      </c>
      <c r="U3" t="n">
        <v>142963</v>
      </c>
      <c r="V3" t="n">
        <v>60551</v>
      </c>
      <c r="W3" t="n">
        <v>13703</v>
      </c>
    </row>
    <row r="4">
      <c r="A4" t="n">
        <v>2001</v>
      </c>
      <c r="B4" t="n">
        <v>7882</v>
      </c>
      <c r="C4" t="n">
        <v>17655</v>
      </c>
      <c r="D4" t="n">
        <v>1027</v>
      </c>
      <c r="E4" t="n">
        <v>1146</v>
      </c>
      <c r="F4" t="n">
        <v>2990</v>
      </c>
      <c r="G4" t="n">
        <v>3277</v>
      </c>
      <c r="H4" t="n">
        <v>3642</v>
      </c>
      <c r="I4" t="n">
        <v>5438</v>
      </c>
      <c r="J4" t="n">
        <v>9387</v>
      </c>
      <c r="K4" t="n">
        <v>14562</v>
      </c>
      <c r="L4" t="n">
        <v>19900</v>
      </c>
      <c r="M4" t="n">
        <v>27490</v>
      </c>
      <c r="N4" t="n">
        <v>34757</v>
      </c>
      <c r="O4" t="n">
        <v>44899</v>
      </c>
      <c r="P4" t="n">
        <v>62611</v>
      </c>
      <c r="Q4" t="n">
        <v>96925</v>
      </c>
      <c r="R4" t="n">
        <v>142645</v>
      </c>
      <c r="S4" t="n">
        <v>179042</v>
      </c>
      <c r="T4" t="n">
        <v>191424</v>
      </c>
      <c r="U4" t="n">
        <v>143575</v>
      </c>
      <c r="V4" t="n">
        <v>61554</v>
      </c>
      <c r="W4" t="n">
        <v>13644</v>
      </c>
    </row>
    <row r="5">
      <c r="A5" t="n">
        <v>2002</v>
      </c>
      <c r="B5" t="n">
        <v>7954</v>
      </c>
      <c r="C5" t="n">
        <v>17655</v>
      </c>
      <c r="D5" t="n">
        <v>957</v>
      </c>
      <c r="E5" t="n">
        <v>1198</v>
      </c>
      <c r="F5" t="n">
        <v>3157</v>
      </c>
      <c r="G5" t="n">
        <v>3445</v>
      </c>
      <c r="H5" t="n">
        <v>3522</v>
      </c>
      <c r="I5" t="n">
        <v>5315</v>
      </c>
      <c r="J5" t="n">
        <v>9100</v>
      </c>
      <c r="K5" t="n">
        <v>15096</v>
      </c>
      <c r="L5" t="n">
        <v>20834</v>
      </c>
      <c r="M5" t="n">
        <v>27415</v>
      </c>
      <c r="N5" t="n">
        <v>36234</v>
      </c>
      <c r="O5" t="n">
        <v>45754</v>
      </c>
      <c r="P5" t="n">
        <v>61878</v>
      </c>
      <c r="Q5" t="n">
        <v>94663</v>
      </c>
      <c r="R5" t="n">
        <v>140664</v>
      </c>
      <c r="S5" t="n">
        <v>183211</v>
      </c>
      <c r="T5" t="n">
        <v>192478</v>
      </c>
      <c r="U5" t="n">
        <v>147020</v>
      </c>
      <c r="V5" t="n">
        <v>62918</v>
      </c>
      <c r="W5" t="n">
        <v>13988</v>
      </c>
    </row>
    <row r="6">
      <c r="A6" t="n">
        <v>2003</v>
      </c>
      <c r="B6" t="n">
        <v>7952</v>
      </c>
      <c r="C6" t="n">
        <v>17655</v>
      </c>
      <c r="D6" t="n">
        <v>916</v>
      </c>
      <c r="E6" t="n">
        <v>1133</v>
      </c>
      <c r="F6" t="n">
        <v>3112</v>
      </c>
      <c r="G6" t="n">
        <v>3706</v>
      </c>
      <c r="H6" t="n">
        <v>3679</v>
      </c>
      <c r="I6" t="n">
        <v>5256</v>
      </c>
      <c r="J6" t="n">
        <v>8700</v>
      </c>
      <c r="K6" t="n">
        <v>15031</v>
      </c>
      <c r="L6" t="n">
        <v>21278</v>
      </c>
      <c r="M6" t="n">
        <v>27737</v>
      </c>
      <c r="N6" t="n">
        <v>37436</v>
      </c>
      <c r="O6" t="n">
        <v>47782</v>
      </c>
      <c r="P6" t="n">
        <v>61424</v>
      </c>
      <c r="Q6" t="n">
        <v>91465</v>
      </c>
      <c r="R6" t="n">
        <v>138249</v>
      </c>
      <c r="S6" t="n">
        <v>182405</v>
      </c>
      <c r="T6" t="n">
        <v>193383</v>
      </c>
      <c r="U6" t="n">
        <v>148057</v>
      </c>
      <c r="V6" t="n">
        <v>64593</v>
      </c>
      <c r="W6" t="n">
        <v>14215</v>
      </c>
    </row>
    <row r="7">
      <c r="A7" t="n">
        <v>2004</v>
      </c>
      <c r="B7" t="n">
        <v>7984</v>
      </c>
      <c r="C7" t="n">
        <v>17655</v>
      </c>
      <c r="D7" t="n">
        <v>874</v>
      </c>
      <c r="E7" t="n">
        <v>1140</v>
      </c>
      <c r="F7" t="n">
        <v>3203</v>
      </c>
      <c r="G7" t="n">
        <v>3555</v>
      </c>
      <c r="H7" t="n">
        <v>3658</v>
      </c>
      <c r="I7" t="n">
        <v>5089</v>
      </c>
      <c r="J7" t="n">
        <v>8231</v>
      </c>
      <c r="K7" t="n">
        <v>14656</v>
      </c>
      <c r="L7" t="n">
        <v>21756</v>
      </c>
      <c r="M7" t="n">
        <v>27779</v>
      </c>
      <c r="N7" t="n">
        <v>37737</v>
      </c>
      <c r="O7" t="n">
        <v>47999</v>
      </c>
      <c r="P7" t="n">
        <v>60738</v>
      </c>
      <c r="Q7" t="n">
        <v>87622</v>
      </c>
      <c r="R7" t="n">
        <v>131233</v>
      </c>
      <c r="S7" t="n">
        <v>179298</v>
      </c>
      <c r="T7" t="n">
        <v>186472</v>
      </c>
      <c r="U7" t="n">
        <v>144272</v>
      </c>
      <c r="V7" t="n">
        <v>61946</v>
      </c>
      <c r="W7" t="n">
        <v>13609</v>
      </c>
    </row>
    <row r="8">
      <c r="A8" t="n">
        <v>2005</v>
      </c>
      <c r="B8" t="n">
        <v>8061</v>
      </c>
      <c r="C8" t="n">
        <v>17655</v>
      </c>
      <c r="D8" t="n">
        <v>919</v>
      </c>
      <c r="E8" t="n">
        <v>1059</v>
      </c>
      <c r="F8" t="n">
        <v>2991</v>
      </c>
      <c r="G8" t="n">
        <v>3690</v>
      </c>
      <c r="H8" t="n">
        <v>3781</v>
      </c>
      <c r="I8" t="n">
        <v>5155</v>
      </c>
      <c r="J8" t="n">
        <v>8183</v>
      </c>
      <c r="K8" t="n">
        <v>14657</v>
      </c>
      <c r="L8" t="n">
        <v>22216</v>
      </c>
      <c r="M8" t="n">
        <v>29234</v>
      </c>
      <c r="N8" t="n">
        <v>39086</v>
      </c>
      <c r="O8" t="n">
        <v>49030</v>
      </c>
      <c r="P8" t="n">
        <v>60887</v>
      </c>
      <c r="Q8" t="n">
        <v>86177</v>
      </c>
      <c r="R8" t="n">
        <v>129422</v>
      </c>
      <c r="S8" t="n">
        <v>181404</v>
      </c>
      <c r="T8" t="n">
        <v>192948</v>
      </c>
      <c r="U8" t="n">
        <v>150842</v>
      </c>
      <c r="V8" t="n">
        <v>65596</v>
      </c>
      <c r="W8" t="n">
        <v>14300</v>
      </c>
    </row>
    <row r="9">
      <c r="A9" t="n">
        <v>2006</v>
      </c>
      <c r="B9" t="n">
        <v>8076</v>
      </c>
      <c r="C9" t="n">
        <v>17655</v>
      </c>
      <c r="D9" t="n">
        <v>855</v>
      </c>
      <c r="E9" t="n">
        <v>984</v>
      </c>
      <c r="F9" t="n">
        <v>3003</v>
      </c>
      <c r="G9" t="n">
        <v>3752</v>
      </c>
      <c r="H9" t="n">
        <v>4129</v>
      </c>
      <c r="I9" t="n">
        <v>4976</v>
      </c>
      <c r="J9" t="n">
        <v>8149</v>
      </c>
      <c r="K9" t="n">
        <v>14214</v>
      </c>
      <c r="L9" t="n">
        <v>22443</v>
      </c>
      <c r="M9" t="n">
        <v>29962</v>
      </c>
      <c r="N9" t="n">
        <v>40592</v>
      </c>
      <c r="O9" t="n">
        <v>49515</v>
      </c>
      <c r="P9" t="n">
        <v>60317</v>
      </c>
      <c r="Q9" t="n">
        <v>83544</v>
      </c>
      <c r="R9" t="n">
        <v>125084</v>
      </c>
      <c r="S9" t="n">
        <v>175143</v>
      </c>
      <c r="T9" t="n">
        <v>191561</v>
      </c>
      <c r="U9" t="n">
        <v>149348</v>
      </c>
      <c r="V9" t="n">
        <v>64989</v>
      </c>
      <c r="W9" t="n">
        <v>14201</v>
      </c>
    </row>
    <row r="10">
      <c r="A10" t="n">
        <v>2007</v>
      </c>
      <c r="B10" t="n">
        <v>8292</v>
      </c>
      <c r="C10" t="n">
        <v>17655</v>
      </c>
      <c r="D10" t="n">
        <v>897</v>
      </c>
      <c r="E10" t="n">
        <v>1011</v>
      </c>
      <c r="F10" t="n">
        <v>2934</v>
      </c>
      <c r="G10" t="n">
        <v>3738</v>
      </c>
      <c r="H10" t="n">
        <v>4254</v>
      </c>
      <c r="I10" t="n">
        <v>4996</v>
      </c>
      <c r="J10" t="n">
        <v>8011</v>
      </c>
      <c r="K10" t="n">
        <v>13501</v>
      </c>
      <c r="L10" t="n">
        <v>22230</v>
      </c>
      <c r="M10" t="n">
        <v>30545</v>
      </c>
      <c r="N10" t="n">
        <v>39576</v>
      </c>
      <c r="O10" t="n">
        <v>51092</v>
      </c>
      <c r="P10" t="n">
        <v>61570</v>
      </c>
      <c r="Q10" t="n">
        <v>81209</v>
      </c>
      <c r="R10" t="n">
        <v>121082</v>
      </c>
      <c r="S10" t="n">
        <v>171454</v>
      </c>
      <c r="T10" t="n">
        <v>193673</v>
      </c>
      <c r="U10" t="n">
        <v>149151</v>
      </c>
      <c r="V10" t="n">
        <v>66076</v>
      </c>
      <c r="W10" t="n">
        <v>14581</v>
      </c>
    </row>
    <row r="11">
      <c r="A11" t="n">
        <v>2008</v>
      </c>
      <c r="B11" t="n">
        <v>8042</v>
      </c>
      <c r="C11" t="n">
        <v>17655</v>
      </c>
      <c r="D11" t="n">
        <v>814</v>
      </c>
      <c r="E11" t="n">
        <v>930</v>
      </c>
      <c r="F11" t="n">
        <v>2614</v>
      </c>
      <c r="G11" t="n">
        <v>3499</v>
      </c>
      <c r="H11" t="n">
        <v>4184</v>
      </c>
      <c r="I11" t="n">
        <v>4915</v>
      </c>
      <c r="J11" t="n">
        <v>7826</v>
      </c>
      <c r="K11" t="n">
        <v>13203</v>
      </c>
      <c r="L11" t="n">
        <v>22633</v>
      </c>
      <c r="M11" t="n">
        <v>31440</v>
      </c>
      <c r="N11" t="n">
        <v>39909</v>
      </c>
      <c r="O11" t="n">
        <v>53301</v>
      </c>
      <c r="P11" t="n">
        <v>64876</v>
      </c>
      <c r="Q11" t="n">
        <v>82793</v>
      </c>
      <c r="R11" t="n">
        <v>119847</v>
      </c>
      <c r="S11" t="n">
        <v>172401</v>
      </c>
      <c r="T11" t="n">
        <v>200110</v>
      </c>
      <c r="U11" t="n">
        <v>155266</v>
      </c>
      <c r="V11" t="n">
        <v>69807</v>
      </c>
      <c r="W11" t="n">
        <v>15409</v>
      </c>
    </row>
    <row r="12">
      <c r="A12" t="n">
        <v>2009</v>
      </c>
      <c r="B12" t="n">
        <v>7416</v>
      </c>
      <c r="C12" t="n">
        <v>17655</v>
      </c>
      <c r="D12" t="n">
        <v>781</v>
      </c>
      <c r="E12" t="n">
        <v>926</v>
      </c>
      <c r="F12" t="n">
        <v>2560</v>
      </c>
      <c r="G12" t="n">
        <v>3487</v>
      </c>
      <c r="H12" t="n">
        <v>4424</v>
      </c>
      <c r="I12" t="n">
        <v>5329</v>
      </c>
      <c r="J12" t="n">
        <v>7847</v>
      </c>
      <c r="K12" t="n">
        <v>12919</v>
      </c>
      <c r="L12" t="n">
        <v>22726</v>
      </c>
      <c r="M12" t="n">
        <v>32607</v>
      </c>
      <c r="N12" t="n">
        <v>40833</v>
      </c>
      <c r="O12" t="n">
        <v>54113</v>
      </c>
      <c r="P12" t="n">
        <v>65261</v>
      </c>
      <c r="Q12" t="n">
        <v>81481</v>
      </c>
      <c r="R12" t="n">
        <v>113906</v>
      </c>
      <c r="S12" t="n">
        <v>163923</v>
      </c>
      <c r="T12" t="n">
        <v>196543</v>
      </c>
      <c r="U12" t="n">
        <v>149336</v>
      </c>
      <c r="V12" t="n">
        <v>67068</v>
      </c>
      <c r="W12" t="n">
        <v>14895</v>
      </c>
    </row>
    <row r="13">
      <c r="A13" t="n">
        <v>2010</v>
      </c>
      <c r="B13" t="n">
        <v>7104</v>
      </c>
      <c r="C13" t="n">
        <v>17655</v>
      </c>
      <c r="D13" t="n">
        <v>739</v>
      </c>
      <c r="E13" t="n">
        <v>894</v>
      </c>
      <c r="F13" t="n">
        <v>2314</v>
      </c>
      <c r="G13" t="n">
        <v>3569</v>
      </c>
      <c r="H13" t="n">
        <v>4308</v>
      </c>
      <c r="I13" t="n">
        <v>5287</v>
      </c>
      <c r="J13" t="n">
        <v>7569</v>
      </c>
      <c r="K13" t="n">
        <v>12056</v>
      </c>
      <c r="L13" t="n">
        <v>21705</v>
      </c>
      <c r="M13" t="n">
        <v>32431</v>
      </c>
      <c r="N13" t="n">
        <v>41202</v>
      </c>
      <c r="O13" t="n">
        <v>55220</v>
      </c>
      <c r="P13" t="n">
        <v>66801</v>
      </c>
      <c r="Q13" t="n">
        <v>81598</v>
      </c>
      <c r="R13" t="n">
        <v>112560</v>
      </c>
      <c r="S13" t="n">
        <v>162612</v>
      </c>
      <c r="T13" t="n">
        <v>200935</v>
      </c>
      <c r="U13" t="n">
        <v>156396</v>
      </c>
      <c r="V13" t="n">
        <v>71537</v>
      </c>
      <c r="W13" t="n">
        <v>16056</v>
      </c>
    </row>
    <row r="14">
      <c r="A14" t="n">
        <v>2011</v>
      </c>
      <c r="B14" t="n">
        <v>6900</v>
      </c>
      <c r="C14" t="n">
        <v>4918</v>
      </c>
      <c r="D14" t="n">
        <v>769</v>
      </c>
      <c r="E14" t="n">
        <v>844</v>
      </c>
      <c r="F14" t="n">
        <v>2263</v>
      </c>
      <c r="G14" t="n">
        <v>3588</v>
      </c>
      <c r="H14" t="n">
        <v>4403</v>
      </c>
      <c r="I14" t="n">
        <v>5678</v>
      </c>
      <c r="J14" t="n">
        <v>7337</v>
      </c>
      <c r="K14" t="n">
        <v>12327</v>
      </c>
      <c r="L14" t="n">
        <v>21312</v>
      </c>
      <c r="M14" t="n">
        <v>33444</v>
      </c>
      <c r="N14" t="n">
        <v>42880</v>
      </c>
      <c r="O14" t="n">
        <v>57593</v>
      </c>
      <c r="P14" t="n">
        <v>68230</v>
      </c>
      <c r="Q14" t="n">
        <v>83295</v>
      </c>
      <c r="R14" t="n">
        <v>111671</v>
      </c>
      <c r="S14" t="n">
        <v>162139</v>
      </c>
      <c r="T14" t="n">
        <v>202890</v>
      </c>
      <c r="U14" t="n">
        <v>164499</v>
      </c>
      <c r="V14" t="n">
        <v>74912</v>
      </c>
      <c r="W14" t="n">
        <v>16817</v>
      </c>
    </row>
    <row r="15">
      <c r="A15" t="n">
        <v>2012</v>
      </c>
      <c r="B15" t="n">
        <v>6831</v>
      </c>
      <c r="C15" t="n">
        <v>4918</v>
      </c>
      <c r="D15" t="n">
        <v>732</v>
      </c>
      <c r="E15" t="n">
        <v>861</v>
      </c>
      <c r="F15" t="n">
        <v>2192</v>
      </c>
      <c r="G15" t="n">
        <v>3581</v>
      </c>
      <c r="H15" t="n">
        <v>4507</v>
      </c>
      <c r="I15" t="n">
        <v>5803</v>
      </c>
      <c r="J15" t="n">
        <v>7271</v>
      </c>
      <c r="K15" t="n">
        <v>12102</v>
      </c>
      <c r="L15" t="n">
        <v>20523</v>
      </c>
      <c r="M15" t="n">
        <v>33157</v>
      </c>
      <c r="N15" t="n">
        <v>44440</v>
      </c>
      <c r="O15" t="n">
        <v>57104</v>
      </c>
      <c r="P15" t="n">
        <v>72197</v>
      </c>
      <c r="Q15" t="n">
        <v>84853</v>
      </c>
      <c r="R15" t="n">
        <v>111350</v>
      </c>
      <c r="S15" t="n">
        <v>159171</v>
      </c>
      <c r="T15" t="n">
        <v>200848</v>
      </c>
      <c r="U15" t="n">
        <v>168931</v>
      </c>
      <c r="V15" t="n">
        <v>75767</v>
      </c>
      <c r="W15" t="n">
        <v>17449</v>
      </c>
    </row>
    <row r="16">
      <c r="A16" t="n">
        <v>2013</v>
      </c>
      <c r="B16" t="n">
        <v>6594</v>
      </c>
      <c r="C16" t="n">
        <v>4918</v>
      </c>
      <c r="D16" t="n">
        <v>717</v>
      </c>
      <c r="E16" t="n">
        <v>920</v>
      </c>
      <c r="F16" t="n">
        <v>2097</v>
      </c>
      <c r="G16" t="n">
        <v>3675</v>
      </c>
      <c r="H16" t="n">
        <v>4483</v>
      </c>
      <c r="I16" t="n">
        <v>5898</v>
      </c>
      <c r="J16" t="n">
        <v>7608</v>
      </c>
      <c r="K16" t="n">
        <v>12099</v>
      </c>
      <c r="L16" t="n">
        <v>19932</v>
      </c>
      <c r="M16" t="n">
        <v>33464</v>
      </c>
      <c r="N16" t="n">
        <v>45874</v>
      </c>
      <c r="O16" t="n">
        <v>57683</v>
      </c>
      <c r="P16" t="n">
        <v>74848</v>
      </c>
      <c r="Q16" t="n">
        <v>89855</v>
      </c>
      <c r="R16" t="n">
        <v>112355</v>
      </c>
      <c r="S16" t="n">
        <v>156725</v>
      </c>
      <c r="T16" t="n">
        <v>201433</v>
      </c>
      <c r="U16" t="n">
        <v>173411</v>
      </c>
      <c r="V16" t="n">
        <v>78260</v>
      </c>
      <c r="W16" t="n">
        <v>18014</v>
      </c>
    </row>
    <row r="17">
      <c r="A17" t="n">
        <v>2014</v>
      </c>
      <c r="B17" t="n">
        <v>6611</v>
      </c>
      <c r="C17" t="n">
        <v>4918</v>
      </c>
      <c r="D17" t="n">
        <v>727</v>
      </c>
      <c r="E17" t="n">
        <v>811</v>
      </c>
      <c r="F17" t="n">
        <v>2099</v>
      </c>
      <c r="G17" t="n">
        <v>3667</v>
      </c>
      <c r="H17" t="n">
        <v>4793</v>
      </c>
      <c r="I17" t="n">
        <v>6114</v>
      </c>
      <c r="J17" t="n">
        <v>7964</v>
      </c>
      <c r="K17" t="n">
        <v>12311</v>
      </c>
      <c r="L17" t="n">
        <v>19533</v>
      </c>
      <c r="M17" t="n">
        <v>33740</v>
      </c>
      <c r="N17" t="n">
        <v>47596</v>
      </c>
      <c r="O17" t="n">
        <v>59743</v>
      </c>
      <c r="P17" t="n">
        <v>76752</v>
      </c>
      <c r="Q17" t="n">
        <v>92854</v>
      </c>
      <c r="R17" t="n">
        <v>113655</v>
      </c>
      <c r="S17" t="n">
        <v>153579</v>
      </c>
      <c r="T17" t="n">
        <v>194644</v>
      </c>
      <c r="U17" t="n">
        <v>175529</v>
      </c>
      <c r="V17" t="n">
        <v>78328</v>
      </c>
      <c r="W17" t="n">
        <v>18682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9">
    <outlinePr summaryBelow="1" summaryRight="1"/>
    <pageSetUpPr/>
  </sheetPr>
  <dimension ref="A1:AB22"/>
  <sheetViews>
    <sheetView workbookViewId="0">
      <selection activeCell="A1" sqref="A1:AB1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23"/>
  </cols>
  <sheetData>
    <row r="1" ht="126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C2" t="n">
        <v>0.9933</v>
      </c>
      <c r="D2" t="n">
        <v>0.9995000000000001</v>
      </c>
      <c r="E2" t="n">
        <v>0.9996</v>
      </c>
      <c r="F2" t="n">
        <v>0.9997</v>
      </c>
      <c r="G2" t="n">
        <v>0.9998</v>
      </c>
      <c r="I2" t="n">
        <v>0.9998</v>
      </c>
      <c r="J2" t="n">
        <v>0.9998</v>
      </c>
      <c r="K2" t="n">
        <v>0.9991</v>
      </c>
      <c r="L2" t="n">
        <v>0.9988</v>
      </c>
      <c r="M2" t="n">
        <v>0.9989</v>
      </c>
      <c r="N2" t="n">
        <v>0.9986</v>
      </c>
      <c r="O2" t="n">
        <v>0.9981</v>
      </c>
      <c r="P2" t="n">
        <v>0.9973</v>
      </c>
      <c r="Q2" t="n">
        <v>0.996</v>
      </c>
      <c r="R2" t="n">
        <v>0.9942</v>
      </c>
      <c r="S2" t="n">
        <v>0.9906</v>
      </c>
      <c r="T2" t="n">
        <v>0.9851</v>
      </c>
      <c r="U2" t="n">
        <v>0.9762999999999999</v>
      </c>
      <c r="V2" t="n">
        <v>0.9629</v>
      </c>
      <c r="W2" t="n">
        <v>0.9427</v>
      </c>
      <c r="X2" t="n">
        <v>0.9078000000000001</v>
      </c>
      <c r="Y2" t="n">
        <v>0.8482</v>
      </c>
      <c r="Z2" t="n">
        <v>0.7738</v>
      </c>
      <c r="AA2" t="n">
        <v>0.6692</v>
      </c>
      <c r="AB2" t="n">
        <v>0.6798999999999999</v>
      </c>
    </row>
    <row r="3">
      <c r="A3" t="n">
        <v>2000</v>
      </c>
      <c r="C3" t="n">
        <v>0.9933999999999999</v>
      </c>
      <c r="D3" t="n">
        <v>0.9995000000000001</v>
      </c>
      <c r="E3" t="n">
        <v>0.9997</v>
      </c>
      <c r="F3" t="n">
        <v>0.9997</v>
      </c>
      <c r="G3" t="n">
        <v>0.9998</v>
      </c>
      <c r="I3" t="n">
        <v>0.9998</v>
      </c>
      <c r="J3" t="n">
        <v>0.9998</v>
      </c>
      <c r="K3" t="n">
        <v>0.9991</v>
      </c>
      <c r="L3" t="n">
        <v>0.9987</v>
      </c>
      <c r="M3" t="n">
        <v>0.9988</v>
      </c>
      <c r="N3" t="n">
        <v>0.9987</v>
      </c>
      <c r="O3" t="n">
        <v>0.9981</v>
      </c>
      <c r="P3" t="n">
        <v>0.9972</v>
      </c>
      <c r="Q3" t="n">
        <v>0.9959</v>
      </c>
      <c r="R3" t="n">
        <v>0.9942</v>
      </c>
      <c r="S3" t="n">
        <v>0.9908</v>
      </c>
      <c r="T3" t="n">
        <v>0.9854000000000001</v>
      </c>
      <c r="U3" t="n">
        <v>0.977</v>
      </c>
      <c r="V3" t="n">
        <v>0.964</v>
      </c>
      <c r="W3" t="n">
        <v>0.9439</v>
      </c>
      <c r="X3" t="n">
        <v>0.9099</v>
      </c>
      <c r="Y3" t="n">
        <v>0.8515</v>
      </c>
      <c r="Z3" t="n">
        <v>0.7673</v>
      </c>
      <c r="AA3" t="n">
        <v>0.6685</v>
      </c>
      <c r="AB3" t="n">
        <v>0.6833</v>
      </c>
    </row>
    <row r="4">
      <c r="A4" t="n">
        <v>2001</v>
      </c>
      <c r="C4" t="n">
        <v>0.9937</v>
      </c>
      <c r="D4" t="n">
        <v>0.9995000000000001</v>
      </c>
      <c r="E4" t="n">
        <v>0.9996</v>
      </c>
      <c r="F4" t="n">
        <v>0.9997</v>
      </c>
      <c r="G4" t="n">
        <v>0.9998</v>
      </c>
      <c r="I4" t="n">
        <v>0.9998</v>
      </c>
      <c r="J4" t="n">
        <v>0.9998</v>
      </c>
      <c r="K4" t="n">
        <v>0.9991</v>
      </c>
      <c r="L4" t="n">
        <v>0.9987</v>
      </c>
      <c r="M4" t="n">
        <v>0.9988</v>
      </c>
      <c r="N4" t="n">
        <v>0.9986</v>
      </c>
      <c r="O4" t="n">
        <v>0.998</v>
      </c>
      <c r="P4" t="n">
        <v>0.9972</v>
      </c>
      <c r="Q4" t="n">
        <v>0.9958</v>
      </c>
      <c r="R4" t="n">
        <v>0.9941</v>
      </c>
      <c r="S4" t="n">
        <v>0.9908</v>
      </c>
      <c r="T4" t="n">
        <v>0.9857</v>
      </c>
      <c r="U4" t="n">
        <v>0.9776</v>
      </c>
      <c r="V4" t="n">
        <v>0.9648</v>
      </c>
      <c r="W4" t="n">
        <v>0.9447</v>
      </c>
      <c r="X4" t="n">
        <v>0.9123</v>
      </c>
      <c r="Y4" t="n">
        <v>0.8579</v>
      </c>
      <c r="Z4" t="n">
        <v>0.7844</v>
      </c>
      <c r="AA4" t="n">
        <v>0.703</v>
      </c>
      <c r="AB4" t="n">
        <v>0.7068</v>
      </c>
    </row>
    <row r="5">
      <c r="A5" t="n">
        <v>2002</v>
      </c>
      <c r="C5" t="n">
        <v>0.9933999999999999</v>
      </c>
      <c r="D5" t="n">
        <v>0.9995000000000001</v>
      </c>
      <c r="E5" t="n">
        <v>0.9997</v>
      </c>
      <c r="F5" t="n">
        <v>0.9998</v>
      </c>
      <c r="G5" t="n">
        <v>0.9998</v>
      </c>
      <c r="I5" t="n">
        <v>0.9998</v>
      </c>
      <c r="J5" t="n">
        <v>0.9998</v>
      </c>
      <c r="K5" t="n">
        <v>0.9991</v>
      </c>
      <c r="L5" t="n">
        <v>0.9987</v>
      </c>
      <c r="M5" t="n">
        <v>0.9988</v>
      </c>
      <c r="N5" t="n">
        <v>0.9986</v>
      </c>
      <c r="O5" t="n">
        <v>0.9981</v>
      </c>
      <c r="P5" t="n">
        <v>0.9971</v>
      </c>
      <c r="Q5" t="n">
        <v>0.9958</v>
      </c>
      <c r="R5" t="n">
        <v>0.9939</v>
      </c>
      <c r="S5" t="n">
        <v>0.991</v>
      </c>
      <c r="T5" t="n">
        <v>0.9858</v>
      </c>
      <c r="U5" t="n">
        <v>0.978</v>
      </c>
      <c r="V5" t="n">
        <v>0.9653</v>
      </c>
      <c r="W5" t="n">
        <v>0.9455</v>
      </c>
      <c r="X5" t="n">
        <v>0.9131</v>
      </c>
      <c r="Y5" t="n">
        <v>0.8582</v>
      </c>
      <c r="Z5" t="n">
        <v>0.7889</v>
      </c>
      <c r="AA5" t="n">
        <v>0.7181</v>
      </c>
      <c r="AB5" t="n">
        <v>0.7138</v>
      </c>
    </row>
    <row r="6">
      <c r="A6" t="n">
        <v>2003</v>
      </c>
      <c r="C6" t="n">
        <v>0.9935</v>
      </c>
      <c r="D6" t="n">
        <v>0.9995000000000001</v>
      </c>
      <c r="E6" t="n">
        <v>0.9997</v>
      </c>
      <c r="F6" t="n">
        <v>0.9997</v>
      </c>
      <c r="G6" t="n">
        <v>0.9998</v>
      </c>
      <c r="I6" t="n">
        <v>0.9998</v>
      </c>
      <c r="J6" t="n">
        <v>0.9998</v>
      </c>
      <c r="K6" t="n">
        <v>0.9991</v>
      </c>
      <c r="L6" t="n">
        <v>0.9987</v>
      </c>
      <c r="M6" t="n">
        <v>0.9988</v>
      </c>
      <c r="N6" t="n">
        <v>0.9986</v>
      </c>
      <c r="O6" t="n">
        <v>0.9981</v>
      </c>
      <c r="P6" t="n">
        <v>0.9971</v>
      </c>
      <c r="Q6" t="n">
        <v>0.9958</v>
      </c>
      <c r="R6" t="n">
        <v>0.9939</v>
      </c>
      <c r="S6" t="n">
        <v>0.9911</v>
      </c>
      <c r="T6" t="n">
        <v>0.9861</v>
      </c>
      <c r="U6" t="n">
        <v>0.9785</v>
      </c>
      <c r="V6" t="n">
        <v>0.9664</v>
      </c>
      <c r="W6" t="n">
        <v>0.9466</v>
      </c>
      <c r="X6" t="n">
        <v>0.9147999999999999</v>
      </c>
      <c r="Y6" t="n">
        <v>0.8627</v>
      </c>
      <c r="Z6" t="n">
        <v>0.7988</v>
      </c>
      <c r="AA6" t="n">
        <v>0.7395</v>
      </c>
      <c r="AB6" t="n">
        <v>0.723</v>
      </c>
    </row>
    <row r="7">
      <c r="A7" t="n">
        <v>2004</v>
      </c>
      <c r="C7" t="n">
        <v>0.9936</v>
      </c>
      <c r="D7" t="n">
        <v>0.9996</v>
      </c>
      <c r="E7" t="n">
        <v>0.9997</v>
      </c>
      <c r="F7" t="n">
        <v>0.9998</v>
      </c>
      <c r="G7" t="n">
        <v>0.9998</v>
      </c>
      <c r="I7" t="n">
        <v>0.9999</v>
      </c>
      <c r="J7" t="n">
        <v>0.9998</v>
      </c>
      <c r="K7" t="n">
        <v>0.9991</v>
      </c>
      <c r="L7" t="n">
        <v>0.9986</v>
      </c>
      <c r="M7" t="n">
        <v>0.9986</v>
      </c>
      <c r="N7" t="n">
        <v>0.9986</v>
      </c>
      <c r="O7" t="n">
        <v>0.9982</v>
      </c>
      <c r="P7" t="n">
        <v>0.9974</v>
      </c>
      <c r="Q7" t="n">
        <v>0.9958</v>
      </c>
      <c r="R7" t="n">
        <v>0.9936</v>
      </c>
      <c r="S7" t="n">
        <v>0.9905</v>
      </c>
      <c r="T7" t="n">
        <v>0.986</v>
      </c>
      <c r="U7" t="n">
        <v>0.9794</v>
      </c>
      <c r="V7" t="n">
        <v>0.9694</v>
      </c>
      <c r="W7" t="n">
        <v>0.9508</v>
      </c>
      <c r="X7" t="n">
        <v>0.9182</v>
      </c>
      <c r="Y7" t="n">
        <v>0.8613</v>
      </c>
      <c r="Z7" t="n">
        <v>0.7948</v>
      </c>
      <c r="AA7" t="n">
        <v>0.7362</v>
      </c>
      <c r="AB7" t="n">
        <v>0.7171999999999999</v>
      </c>
    </row>
    <row r="8">
      <c r="A8" t="n">
        <v>2005</v>
      </c>
      <c r="C8" t="n">
        <v>0.9935</v>
      </c>
      <c r="D8" t="n">
        <v>0.9995000000000001</v>
      </c>
      <c r="E8" t="n">
        <v>0.9997</v>
      </c>
      <c r="F8" t="n">
        <v>0.9998</v>
      </c>
      <c r="G8" t="n">
        <v>0.9998</v>
      </c>
      <c r="I8" t="n">
        <v>0.9999</v>
      </c>
      <c r="J8" t="n">
        <v>0.9998</v>
      </c>
      <c r="K8" t="n">
        <v>0.9991</v>
      </c>
      <c r="L8" t="n">
        <v>0.9986</v>
      </c>
      <c r="M8" t="n">
        <v>0.9987</v>
      </c>
      <c r="N8" t="n">
        <v>0.9986</v>
      </c>
      <c r="O8" t="n">
        <v>0.9982</v>
      </c>
      <c r="P8" t="n">
        <v>0.9972</v>
      </c>
      <c r="Q8" t="n">
        <v>0.9958</v>
      </c>
      <c r="R8" t="n">
        <v>0.9938</v>
      </c>
      <c r="S8" t="n">
        <v>0.9913</v>
      </c>
      <c r="T8" t="n">
        <v>0.9865</v>
      </c>
      <c r="U8" t="n">
        <v>0.9798</v>
      </c>
      <c r="V8" t="n">
        <v>0.9679</v>
      </c>
      <c r="W8" t="n">
        <v>0.9493</v>
      </c>
      <c r="X8" t="n">
        <v>0.9181</v>
      </c>
      <c r="Y8" t="n">
        <v>0.87</v>
      </c>
      <c r="Z8" t="n">
        <v>0.8100000000000001</v>
      </c>
      <c r="AA8" t="n">
        <v>0.7671</v>
      </c>
      <c r="AB8" t="n">
        <v>0.7744</v>
      </c>
    </row>
    <row r="9">
      <c r="A9" t="n">
        <v>2006</v>
      </c>
      <c r="C9" t="n">
        <v>0.9937</v>
      </c>
      <c r="D9" t="n">
        <v>0.9996</v>
      </c>
      <c r="E9" t="n">
        <v>0.9997</v>
      </c>
      <c r="F9" t="n">
        <v>0.9998</v>
      </c>
      <c r="G9" t="n">
        <v>0.9998</v>
      </c>
      <c r="I9" t="n">
        <v>0.9999</v>
      </c>
      <c r="J9" t="n">
        <v>0.9998</v>
      </c>
      <c r="K9" t="n">
        <v>0.9992</v>
      </c>
      <c r="L9" t="n">
        <v>0.9986</v>
      </c>
      <c r="M9" t="n">
        <v>0.9987</v>
      </c>
      <c r="N9" t="n">
        <v>0.9986</v>
      </c>
      <c r="O9" t="n">
        <v>0.9982</v>
      </c>
      <c r="P9" t="n">
        <v>0.9973</v>
      </c>
      <c r="Q9" t="n">
        <v>0.9959</v>
      </c>
      <c r="R9" t="n">
        <v>0.9938</v>
      </c>
      <c r="S9" t="n">
        <v>0.9913</v>
      </c>
      <c r="T9" t="n">
        <v>0.9869</v>
      </c>
      <c r="U9" t="n">
        <v>0.9802</v>
      </c>
      <c r="V9" t="n">
        <v>0.9694</v>
      </c>
      <c r="W9" t="n">
        <v>0.9508</v>
      </c>
      <c r="X9" t="n">
        <v>0.9202</v>
      </c>
      <c r="Y9" t="n">
        <v>0.8745000000000001</v>
      </c>
      <c r="Z9" t="n">
        <v>0.8179999999999999</v>
      </c>
      <c r="AA9" t="n">
        <v>0.7817</v>
      </c>
      <c r="AB9" t="n">
        <v>0.7736</v>
      </c>
    </row>
    <row r="10">
      <c r="A10" t="n">
        <v>2007</v>
      </c>
      <c r="C10" t="n">
        <v>0.9931</v>
      </c>
      <c r="D10" t="n">
        <v>0.9995000000000001</v>
      </c>
      <c r="E10" t="n">
        <v>0.9997</v>
      </c>
      <c r="F10" t="n">
        <v>0.9998</v>
      </c>
      <c r="G10" t="n">
        <v>0.9998</v>
      </c>
      <c r="I10" t="n">
        <v>0.9999</v>
      </c>
      <c r="J10" t="n">
        <v>0.9998</v>
      </c>
      <c r="K10" t="n">
        <v>0.9992</v>
      </c>
      <c r="L10" t="n">
        <v>0.9986</v>
      </c>
      <c r="M10" t="n">
        <v>0.9986</v>
      </c>
      <c r="N10" t="n">
        <v>0.9985000000000001</v>
      </c>
      <c r="O10" t="n">
        <v>0.9982</v>
      </c>
      <c r="P10" t="n">
        <v>0.9973</v>
      </c>
      <c r="Q10" t="n">
        <v>0.9959</v>
      </c>
      <c r="R10" t="n">
        <v>0.9939</v>
      </c>
      <c r="S10" t="n">
        <v>0.9913</v>
      </c>
      <c r="T10" t="n">
        <v>0.9874000000000001</v>
      </c>
      <c r="U10" t="n">
        <v>0.9809</v>
      </c>
      <c r="V10" t="n">
        <v>0.9706</v>
      </c>
      <c r="W10" t="n">
        <v>0.953</v>
      </c>
      <c r="X10" t="n">
        <v>0.9224</v>
      </c>
      <c r="Y10" t="n">
        <v>0.8719</v>
      </c>
      <c r="Z10" t="n">
        <v>0.7837</v>
      </c>
      <c r="AA10" t="n">
        <v>0.6589</v>
      </c>
      <c r="AB10" t="n">
        <v>0.5384</v>
      </c>
    </row>
    <row r="11">
      <c r="A11" t="n">
        <v>2008</v>
      </c>
      <c r="C11" t="n">
        <v>0.9931</v>
      </c>
      <c r="D11" t="n">
        <v>0.9995000000000001</v>
      </c>
      <c r="E11" t="n">
        <v>0.9997</v>
      </c>
      <c r="F11" t="n">
        <v>0.9998</v>
      </c>
      <c r="G11" t="n">
        <v>0.9998</v>
      </c>
      <c r="I11" t="n">
        <v>0.9999</v>
      </c>
      <c r="J11" t="n">
        <v>0.9998</v>
      </c>
      <c r="K11" t="n">
        <v>0.9992</v>
      </c>
      <c r="L11" t="n">
        <v>0.9986</v>
      </c>
      <c r="M11" t="n">
        <v>0.9986</v>
      </c>
      <c r="N11" t="n">
        <v>0.9985000000000001</v>
      </c>
      <c r="O11" t="n">
        <v>0.9982</v>
      </c>
      <c r="P11" t="n">
        <v>0.9974</v>
      </c>
      <c r="Q11" t="n">
        <v>0.9959</v>
      </c>
      <c r="R11" t="n">
        <v>0.9938</v>
      </c>
      <c r="S11" t="n">
        <v>0.9912</v>
      </c>
      <c r="T11" t="n">
        <v>0.9873</v>
      </c>
      <c r="U11" t="n">
        <v>0.9811</v>
      </c>
      <c r="V11" t="n">
        <v>0.9706</v>
      </c>
      <c r="W11" t="n">
        <v>0.9529</v>
      </c>
      <c r="X11" t="n">
        <v>0.9229000000000001</v>
      </c>
      <c r="Y11" t="n">
        <v>0.8708</v>
      </c>
      <c r="Z11" t="n">
        <v>0.7823</v>
      </c>
      <c r="AA11" t="n">
        <v>0.6652</v>
      </c>
      <c r="AB11" t="n">
        <v>0.5412</v>
      </c>
    </row>
    <row r="12">
      <c r="A12" t="n">
        <v>2009</v>
      </c>
      <c r="C12" t="n">
        <v>0.9935</v>
      </c>
      <c r="D12" t="n">
        <v>0.9995000000000001</v>
      </c>
      <c r="E12" t="n">
        <v>0.9997</v>
      </c>
      <c r="F12" t="n">
        <v>0.9998</v>
      </c>
      <c r="G12" t="n">
        <v>0.9998</v>
      </c>
      <c r="I12" t="n">
        <v>0.9999</v>
      </c>
      <c r="J12" t="n">
        <v>0.9998</v>
      </c>
      <c r="K12" t="n">
        <v>0.9993</v>
      </c>
      <c r="L12" t="n">
        <v>0.9987</v>
      </c>
      <c r="M12" t="n">
        <v>0.9987</v>
      </c>
      <c r="N12" t="n">
        <v>0.9986</v>
      </c>
      <c r="O12" t="n">
        <v>0.9982</v>
      </c>
      <c r="P12" t="n">
        <v>0.9974</v>
      </c>
      <c r="Q12" t="n">
        <v>0.996</v>
      </c>
      <c r="R12" t="n">
        <v>0.9938</v>
      </c>
      <c r="S12" t="n">
        <v>0.9913</v>
      </c>
      <c r="T12" t="n">
        <v>0.9876</v>
      </c>
      <c r="U12" t="n">
        <v>0.9815</v>
      </c>
      <c r="V12" t="n">
        <v>0.9718</v>
      </c>
      <c r="W12" t="n">
        <v>0.9546</v>
      </c>
      <c r="X12" t="n">
        <v>0.9256</v>
      </c>
      <c r="Y12" t="n">
        <v>0.8754999999999999</v>
      </c>
      <c r="Z12" t="n">
        <v>0.7913</v>
      </c>
      <c r="AA12" t="n">
        <v>0.6774</v>
      </c>
      <c r="AB12" t="n">
        <v>0.5517</v>
      </c>
    </row>
    <row r="13">
      <c r="A13" t="n">
        <v>2010</v>
      </c>
      <c r="C13" t="n">
        <v>0.9939</v>
      </c>
      <c r="D13" t="n">
        <v>0.9996</v>
      </c>
      <c r="E13" t="n">
        <v>0.9997</v>
      </c>
      <c r="F13" t="n">
        <v>0.9997</v>
      </c>
      <c r="G13" t="n">
        <v>0.9998</v>
      </c>
      <c r="I13" t="n">
        <v>0.9999</v>
      </c>
      <c r="J13" t="n">
        <v>0.9998</v>
      </c>
      <c r="K13" t="n">
        <v>0.9993</v>
      </c>
      <c r="L13" t="n">
        <v>0.9988</v>
      </c>
      <c r="M13" t="n">
        <v>0.9987</v>
      </c>
      <c r="N13" t="n">
        <v>0.9986</v>
      </c>
      <c r="O13" t="n">
        <v>0.9983</v>
      </c>
      <c r="P13" t="n">
        <v>0.9975000000000001</v>
      </c>
      <c r="Q13" t="n">
        <v>0.996</v>
      </c>
      <c r="R13" t="n">
        <v>0.994</v>
      </c>
      <c r="S13" t="n">
        <v>0.9913</v>
      </c>
      <c r="T13" t="n">
        <v>0.9878</v>
      </c>
      <c r="U13" t="n">
        <v>0.9817</v>
      </c>
      <c r="V13" t="n">
        <v>0.972</v>
      </c>
      <c r="W13" t="n">
        <v>0.955</v>
      </c>
      <c r="X13" t="n">
        <v>0.9261</v>
      </c>
      <c r="Y13" t="n">
        <v>0.8757</v>
      </c>
      <c r="Z13" t="n">
        <v>0.7912</v>
      </c>
      <c r="AA13" t="n">
        <v>0.6804</v>
      </c>
      <c r="AB13" t="n">
        <v>0.5872000000000001</v>
      </c>
    </row>
    <row r="14">
      <c r="A14" t="n">
        <v>2011</v>
      </c>
      <c r="C14" t="n">
        <v>0.9944</v>
      </c>
      <c r="D14" t="n">
        <v>0.9996</v>
      </c>
      <c r="E14" t="n">
        <v>0.9997</v>
      </c>
      <c r="F14" t="n">
        <v>0.9998</v>
      </c>
      <c r="G14" t="n">
        <v>0.9998</v>
      </c>
      <c r="I14" t="n">
        <v>0.9999</v>
      </c>
      <c r="J14" t="n">
        <v>0.9998</v>
      </c>
      <c r="K14" t="n">
        <v>0.9993</v>
      </c>
      <c r="L14" t="n">
        <v>0.9988</v>
      </c>
      <c r="M14" t="n">
        <v>0.9987</v>
      </c>
      <c r="N14" t="n">
        <v>0.9985000000000001</v>
      </c>
      <c r="O14" t="n">
        <v>0.9983</v>
      </c>
      <c r="P14" t="n">
        <v>0.9976</v>
      </c>
      <c r="Q14" t="n">
        <v>0.9961</v>
      </c>
      <c r="R14" t="n">
        <v>0.994</v>
      </c>
      <c r="S14" t="n">
        <v>0.9912</v>
      </c>
      <c r="T14" t="n">
        <v>0.9878</v>
      </c>
      <c r="U14" t="n">
        <v>0.982</v>
      </c>
      <c r="V14" t="n">
        <v>0.9723000000000001</v>
      </c>
      <c r="W14" t="n">
        <v>0.9559</v>
      </c>
      <c r="X14" t="n">
        <v>0.9266</v>
      </c>
      <c r="Y14" t="n">
        <v>0.8761</v>
      </c>
      <c r="Z14" t="n">
        <v>0.7946</v>
      </c>
      <c r="AA14" t="n">
        <v>0.6870000000000001</v>
      </c>
      <c r="AB14" t="n">
        <v>0.5988</v>
      </c>
    </row>
    <row r="15">
      <c r="A15" t="n">
        <v>2012</v>
      </c>
      <c r="C15" t="n">
        <v>0.9944</v>
      </c>
      <c r="D15" t="n">
        <v>0.9996</v>
      </c>
      <c r="E15" t="n">
        <v>0.9997</v>
      </c>
      <c r="F15" t="n">
        <v>0.9998</v>
      </c>
      <c r="G15" t="n">
        <v>0.9998</v>
      </c>
      <c r="I15" t="n">
        <v>0.9999</v>
      </c>
      <c r="J15" t="n">
        <v>0.9998</v>
      </c>
      <c r="K15" t="n">
        <v>0.9994</v>
      </c>
      <c r="L15" t="n">
        <v>0.9988</v>
      </c>
      <c r="M15" t="n">
        <v>0.9987</v>
      </c>
      <c r="N15" t="n">
        <v>0.9985000000000001</v>
      </c>
      <c r="O15" t="n">
        <v>0.9983</v>
      </c>
      <c r="P15" t="n">
        <v>0.9976</v>
      </c>
      <c r="Q15" t="n">
        <v>0.9962</v>
      </c>
      <c r="R15" t="n">
        <v>0.994</v>
      </c>
      <c r="S15" t="n">
        <v>0.9912</v>
      </c>
      <c r="T15" t="n">
        <v>0.9876</v>
      </c>
      <c r="U15" t="n">
        <v>0.9824000000000001</v>
      </c>
      <c r="V15" t="n">
        <v>0.9728</v>
      </c>
      <c r="W15" t="n">
        <v>0.9568</v>
      </c>
      <c r="X15" t="n">
        <v>0.9281</v>
      </c>
      <c r="Y15" t="n">
        <v>0.8782</v>
      </c>
      <c r="Z15" t="n">
        <v>0.7988</v>
      </c>
      <c r="AA15" t="n">
        <v>0.6916</v>
      </c>
      <c r="AB15" t="n">
        <v>0.6026</v>
      </c>
    </row>
    <row r="16">
      <c r="A16" t="n">
        <v>2013</v>
      </c>
      <c r="C16" t="n">
        <v>0.9943</v>
      </c>
      <c r="D16" t="n">
        <v>0.9996</v>
      </c>
      <c r="E16" t="n">
        <v>0.9997</v>
      </c>
      <c r="F16" t="n">
        <v>0.9998</v>
      </c>
      <c r="G16" t="n">
        <v>0.9998</v>
      </c>
      <c r="I16" t="n">
        <v>0.9999</v>
      </c>
      <c r="J16" t="n">
        <v>0.9998</v>
      </c>
      <c r="K16" t="n">
        <v>0.9994</v>
      </c>
      <c r="L16" t="n">
        <v>0.9988</v>
      </c>
      <c r="M16" t="n">
        <v>0.9987</v>
      </c>
      <c r="N16" t="n">
        <v>0.9985000000000001</v>
      </c>
      <c r="O16" t="n">
        <v>0.9983</v>
      </c>
      <c r="P16" t="n">
        <v>0.9976</v>
      </c>
      <c r="Q16" t="n">
        <v>0.9962</v>
      </c>
      <c r="R16" t="n">
        <v>0.994</v>
      </c>
      <c r="S16" t="n">
        <v>0.9911</v>
      </c>
      <c r="T16" t="n">
        <v>0.9875</v>
      </c>
      <c r="U16" t="n">
        <v>0.9824000000000001</v>
      </c>
      <c r="V16" t="n">
        <v>0.9729</v>
      </c>
      <c r="W16" t="n">
        <v>0.9569</v>
      </c>
      <c r="X16" t="n">
        <v>0.928</v>
      </c>
      <c r="Y16" t="n">
        <v>0.8779</v>
      </c>
      <c r="Z16" t="n">
        <v>0.8</v>
      </c>
      <c r="AA16" t="n">
        <v>0.704</v>
      </c>
      <c r="AB16" t="n">
        <v>0.6114000000000001</v>
      </c>
    </row>
    <row r="17">
      <c r="A17" t="n">
        <v>2014</v>
      </c>
      <c r="C17" t="n">
        <v>0.9945000000000001</v>
      </c>
      <c r="D17" t="n">
        <v>0.9997</v>
      </c>
      <c r="E17" t="n">
        <v>0.9997</v>
      </c>
      <c r="F17" t="n">
        <v>0.9998</v>
      </c>
      <c r="G17" t="n">
        <v>0.9998</v>
      </c>
      <c r="I17" t="n">
        <v>0.9999</v>
      </c>
      <c r="J17" t="n">
        <v>0.9998</v>
      </c>
      <c r="K17" t="n">
        <v>0.9994</v>
      </c>
      <c r="L17" t="n">
        <v>0.9988</v>
      </c>
      <c r="M17" t="n">
        <v>0.9986</v>
      </c>
      <c r="N17" t="n">
        <v>0.9984</v>
      </c>
      <c r="O17" t="n">
        <v>0.9982</v>
      </c>
      <c r="P17" t="n">
        <v>0.9976</v>
      </c>
      <c r="Q17" t="n">
        <v>0.9963</v>
      </c>
      <c r="R17" t="n">
        <v>0.994</v>
      </c>
      <c r="S17" t="n">
        <v>0.9911</v>
      </c>
      <c r="T17" t="n">
        <v>0.9873</v>
      </c>
      <c r="U17" t="n">
        <v>0.9825</v>
      </c>
      <c r="V17" t="n">
        <v>0.973</v>
      </c>
      <c r="W17" t="n">
        <v>0.9574</v>
      </c>
      <c r="X17" t="n">
        <v>0.9288999999999999</v>
      </c>
      <c r="Y17" t="n">
        <v>0.8804999999999999</v>
      </c>
      <c r="Z17" t="n">
        <v>0.8043</v>
      </c>
      <c r="AA17" t="n">
        <v>0.716</v>
      </c>
      <c r="AB17" t="n">
        <v>0.6409</v>
      </c>
    </row>
    <row r="18">
      <c r="A18" t="n">
        <v>2015</v>
      </c>
      <c r="C18" t="n">
        <v>0.9946</v>
      </c>
      <c r="D18" t="n">
        <v>0.9996</v>
      </c>
      <c r="E18" t="n">
        <v>0.9998</v>
      </c>
      <c r="F18" t="n">
        <v>0.9998</v>
      </c>
      <c r="G18" t="n">
        <v>0.9998</v>
      </c>
      <c r="I18" t="n">
        <v>0.9999</v>
      </c>
      <c r="J18" t="n">
        <v>0.9998</v>
      </c>
      <c r="K18" t="n">
        <v>0.9994</v>
      </c>
      <c r="L18" t="n">
        <v>0.9988</v>
      </c>
      <c r="M18" t="n">
        <v>0.9985000000000001</v>
      </c>
      <c r="N18" t="n">
        <v>0.9983</v>
      </c>
      <c r="O18" t="n">
        <v>0.9981</v>
      </c>
      <c r="P18" t="n">
        <v>0.9975000000000001</v>
      </c>
      <c r="Q18" t="n">
        <v>0.9963</v>
      </c>
      <c r="R18" t="n">
        <v>0.994</v>
      </c>
      <c r="S18" t="n">
        <v>0.991</v>
      </c>
      <c r="T18" t="n">
        <v>0.9872</v>
      </c>
      <c r="U18" t="n">
        <v>0.9822</v>
      </c>
      <c r="V18" t="n">
        <v>0.9729</v>
      </c>
      <c r="W18" t="n">
        <v>0.9573</v>
      </c>
      <c r="X18" t="n">
        <v>0.9285</v>
      </c>
      <c r="Y18" t="n">
        <v>0.8796</v>
      </c>
      <c r="Z18" t="n">
        <v>0.8031</v>
      </c>
      <c r="AA18" t="n">
        <v>0.7178</v>
      </c>
      <c r="AB18" t="n">
        <v>0.6533</v>
      </c>
    </row>
    <row r="19">
      <c r="A19" t="n">
        <v>2016</v>
      </c>
      <c r="C19" t="n">
        <v>0.9946</v>
      </c>
      <c r="D19" t="n">
        <v>0.9996</v>
      </c>
      <c r="E19" t="n">
        <v>0.9997</v>
      </c>
      <c r="F19" t="n">
        <v>0.9998</v>
      </c>
      <c r="G19" t="n">
        <v>0.9999</v>
      </c>
      <c r="I19" t="n">
        <v>0.9999</v>
      </c>
      <c r="J19" t="n">
        <v>0.9998</v>
      </c>
      <c r="K19" t="n">
        <v>0.9993</v>
      </c>
      <c r="L19" t="n">
        <v>0.9987</v>
      </c>
      <c r="M19" t="n">
        <v>0.9983</v>
      </c>
      <c r="N19" t="n">
        <v>0.9981</v>
      </c>
      <c r="O19" t="n">
        <v>0.9978</v>
      </c>
      <c r="P19" t="n">
        <v>0.9973</v>
      </c>
      <c r="Q19" t="n">
        <v>0.9962</v>
      </c>
      <c r="R19" t="n">
        <v>0.994</v>
      </c>
      <c r="S19" t="n">
        <v>0.991</v>
      </c>
      <c r="T19" t="n">
        <v>0.9871</v>
      </c>
      <c r="U19" t="n">
        <v>0.9822</v>
      </c>
      <c r="V19" t="n">
        <v>0.973</v>
      </c>
      <c r="W19" t="n">
        <v>0.9577</v>
      </c>
      <c r="X19" t="n">
        <v>0.9307</v>
      </c>
      <c r="Y19" t="n">
        <v>0.8824</v>
      </c>
      <c r="Z19" t="n">
        <v>0.8086</v>
      </c>
      <c r="AA19" t="n">
        <v>0.7351</v>
      </c>
      <c r="AB19" t="n">
        <v>0.6812</v>
      </c>
    </row>
    <row r="20">
      <c r="A20" t="n">
        <v>2017</v>
      </c>
      <c r="C20" t="n">
        <v>0.9948</v>
      </c>
      <c r="D20" t="n">
        <v>0.9996</v>
      </c>
      <c r="E20" t="n">
        <v>0.9997</v>
      </c>
      <c r="F20" t="n">
        <v>0.9998</v>
      </c>
      <c r="G20" t="n">
        <v>0.9999</v>
      </c>
      <c r="I20" t="n">
        <v>0.9999</v>
      </c>
      <c r="J20" t="n">
        <v>0.9998</v>
      </c>
      <c r="K20" t="n">
        <v>0.9993</v>
      </c>
      <c r="L20" t="n">
        <v>0.9987</v>
      </c>
      <c r="M20" t="n">
        <v>0.9983</v>
      </c>
      <c r="N20" t="n">
        <v>0.998</v>
      </c>
      <c r="O20" t="n">
        <v>0.9978</v>
      </c>
      <c r="P20" t="n">
        <v>0.9973</v>
      </c>
      <c r="Q20" t="n">
        <v>0.9962</v>
      </c>
      <c r="R20" t="n">
        <v>0.994</v>
      </c>
      <c r="S20" t="n">
        <v>0.991</v>
      </c>
      <c r="T20" t="n">
        <v>0.9871</v>
      </c>
      <c r="U20" t="n">
        <v>0.9822</v>
      </c>
      <c r="V20" t="n">
        <v>0.9735</v>
      </c>
      <c r="W20" t="n">
        <v>0.9579</v>
      </c>
      <c r="X20" t="n">
        <v>0.9298999999999999</v>
      </c>
      <c r="Y20" t="n">
        <v>0.8807</v>
      </c>
      <c r="Z20" t="n">
        <v>0.8083</v>
      </c>
      <c r="AA20" t="n">
        <v>0.7335</v>
      </c>
      <c r="AB20" t="n">
        <v>0.6859</v>
      </c>
    </row>
    <row r="21">
      <c r="A21" t="n">
        <v>2018</v>
      </c>
      <c r="C21" t="n">
        <v>0.9948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0.9994</v>
      </c>
      <c r="L21" t="n">
        <v>0.9988</v>
      </c>
      <c r="M21" t="n">
        <v>0.9984</v>
      </c>
      <c r="N21" t="n">
        <v>0.9981</v>
      </c>
      <c r="O21" t="n">
        <v>0.9977</v>
      </c>
      <c r="P21" t="n">
        <v>0.9973</v>
      </c>
      <c r="Q21" t="n">
        <v>0.9962</v>
      </c>
      <c r="R21" t="n">
        <v>0.9942</v>
      </c>
      <c r="S21" t="n">
        <v>0.991</v>
      </c>
      <c r="T21" t="n">
        <v>0.987</v>
      </c>
      <c r="U21" t="n">
        <v>0.982</v>
      </c>
      <c r="V21" t="n">
        <v>0.9737</v>
      </c>
      <c r="W21" t="n">
        <v>0.9584</v>
      </c>
      <c r="X21" t="n">
        <v>0.9314</v>
      </c>
      <c r="Y21" t="n">
        <v>0.8824</v>
      </c>
      <c r="Z21" t="n">
        <v>0.8116</v>
      </c>
      <c r="AA21" t="n">
        <v>0.7401</v>
      </c>
      <c r="AB21" t="n">
        <v>0.7106</v>
      </c>
    </row>
    <row r="22">
      <c r="A22" t="n">
        <v>2019</v>
      </c>
      <c r="C22" t="n">
        <v>0.995</v>
      </c>
      <c r="D22" t="n">
        <v>0.9996</v>
      </c>
      <c r="E22" t="n">
        <v>0.9998</v>
      </c>
      <c r="F22" t="n">
        <v>0.9998</v>
      </c>
      <c r="G22" t="n">
        <v>0.9999</v>
      </c>
      <c r="I22" t="n">
        <v>0.9999</v>
      </c>
      <c r="J22" t="n">
        <v>0.9998</v>
      </c>
      <c r="K22" t="n">
        <v>0.9994</v>
      </c>
      <c r="L22" t="n">
        <v>0.9988</v>
      </c>
      <c r="M22" t="n">
        <v>0.9984</v>
      </c>
      <c r="N22" t="n">
        <v>0.9981</v>
      </c>
      <c r="O22" t="n">
        <v>0.9977</v>
      </c>
      <c r="P22" t="n">
        <v>0.9972</v>
      </c>
      <c r="Q22" t="n">
        <v>0.9962</v>
      </c>
      <c r="R22" t="n">
        <v>0.9942</v>
      </c>
      <c r="S22" t="n">
        <v>0.9911</v>
      </c>
      <c r="T22" t="n">
        <v>0.9871</v>
      </c>
      <c r="U22" t="n">
        <v>0.9821</v>
      </c>
      <c r="V22" t="n">
        <v>0.9742</v>
      </c>
      <c r="W22" t="n">
        <v>0.9589</v>
      </c>
      <c r="X22" t="n">
        <v>0.9323</v>
      </c>
      <c r="Y22" t="n">
        <v>0.8838</v>
      </c>
      <c r="Z22" t="n">
        <v>0.8152</v>
      </c>
      <c r="AA22" t="n">
        <v>0.7469</v>
      </c>
      <c r="AB22" t="n">
        <v>0.7257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18">
    <outlinePr summaryBelow="1" summaryRight="1"/>
    <pageSetUpPr/>
  </sheetPr>
  <dimension ref="A1:AC22"/>
  <sheetViews>
    <sheetView workbookViewId="0">
      <selection activeCell="C41" sqref="C41"/>
    </sheetView>
  </sheetViews>
  <sheetFormatPr baseColWidth="8" defaultColWidth="8.85546875" defaultRowHeight="15" outlineLevelCol="0"/>
  <cols>
    <col width="4.85546875" bestFit="1" customWidth="1" style="19" min="1" max="1"/>
    <col width="8.28515625" customWidth="1" style="19" min="2" max="2"/>
    <col width="7.28515625" bestFit="1" customWidth="1" style="19" min="3" max="3"/>
    <col width="5.85546875" bestFit="1" customWidth="1" style="19" min="4" max="4"/>
    <col width="6.7109375" bestFit="1" customWidth="1" style="19" min="5" max="7"/>
    <col width="6.7109375" customWidth="1" style="19" min="8" max="8"/>
    <col width="6.28515625" customWidth="1" style="19" min="9" max="9"/>
    <col width="7.28515625" customWidth="1" style="19" min="10" max="10"/>
    <col width="7" customWidth="1" style="19" min="11" max="11"/>
    <col width="6.7109375" customWidth="1" style="19" min="12" max="12"/>
    <col width="6.5703125" customWidth="1" style="19" min="13" max="13"/>
    <col width="6.28515625" customWidth="1" style="19" min="14" max="14"/>
    <col width="6.5703125" customWidth="1" style="19" min="15" max="16"/>
    <col width="6.85546875" customWidth="1" style="19" min="17" max="17"/>
    <col width="6.5703125" customWidth="1" style="19" min="18" max="18"/>
    <col width="5.85546875" customWidth="1" style="19" min="19" max="19"/>
    <col width="10.140625" bestFit="1" customWidth="1" style="19" min="20" max="27"/>
    <col width="9.7109375" bestFit="1" customWidth="1" style="19" min="28" max="28"/>
    <col width="13.140625" bestFit="1" customWidth="1" style="19" min="29" max="29"/>
  </cols>
  <sheetData>
    <row r="1">
      <c r="A1" t="inlineStr">
        <is>
          <t>Year</t>
        </is>
      </c>
      <c r="B1" t="inlineStr">
        <is>
          <t>Total</t>
        </is>
      </c>
      <c r="C1" t="inlineStr">
        <is>
          <t>&lt; 1 year</t>
        </is>
      </c>
      <c r="D1" t="inlineStr">
        <is>
          <t>1 year</t>
        </is>
      </c>
      <c r="E1" t="inlineStr">
        <is>
          <t>2 years</t>
        </is>
      </c>
      <c r="F1" t="inlineStr">
        <is>
          <t>3 years</t>
        </is>
      </c>
      <c r="G1" t="inlineStr">
        <is>
          <t>4 years</t>
        </is>
      </c>
      <c r="H1" t="inlineStr">
        <is>
          <t>under 5 years</t>
        </is>
      </c>
      <c r="I1" t="inlineStr">
        <is>
          <t>5-9 years</t>
        </is>
      </c>
      <c r="J1" t="inlineStr">
        <is>
          <t>10-14 years</t>
        </is>
      </c>
      <c r="K1" t="inlineStr">
        <is>
          <t>15-19 years</t>
        </is>
      </c>
      <c r="L1" t="inlineStr">
        <is>
          <t>20-24 years</t>
        </is>
      </c>
      <c r="M1" t="inlineStr">
        <is>
          <t>25-29 years</t>
        </is>
      </c>
      <c r="N1" t="inlineStr">
        <is>
          <t>30-34 years</t>
        </is>
      </c>
      <c r="O1" t="inlineStr">
        <is>
          <t>35-39 years</t>
        </is>
      </c>
      <c r="P1" t="inlineStr">
        <is>
          <t>40-44 years</t>
        </is>
      </c>
      <c r="Q1" t="inlineStr">
        <is>
          <t>45-49 years</t>
        </is>
      </c>
      <c r="R1" t="inlineStr">
        <is>
          <t>50-54 years</t>
        </is>
      </c>
      <c r="S1" t="inlineStr">
        <is>
          <t>55-59 years</t>
        </is>
      </c>
      <c r="T1" t="inlineStr">
        <is>
          <t>60-64 years</t>
        </is>
      </c>
      <c r="U1" t="inlineStr">
        <is>
          <t>65-69 years</t>
        </is>
      </c>
      <c r="V1" t="inlineStr">
        <is>
          <t>70-74 years</t>
        </is>
      </c>
      <c r="W1" t="inlineStr">
        <is>
          <t>75-79 years</t>
        </is>
      </c>
      <c r="X1" t="inlineStr">
        <is>
          <t>80-84 years</t>
        </is>
      </c>
      <c r="Y1" t="inlineStr">
        <is>
          <t>85-89 years</t>
        </is>
      </c>
      <c r="Z1" t="inlineStr">
        <is>
          <t>90-94 years</t>
        </is>
      </c>
      <c r="AA1" t="inlineStr">
        <is>
          <t>95-99 years</t>
        </is>
      </c>
      <c r="AB1" t="inlineStr">
        <is>
          <t>100+ years</t>
        </is>
      </c>
      <c r="AC1" t="inlineStr">
        <is>
          <t>Age not stated</t>
        </is>
      </c>
    </row>
    <row r="2">
      <c r="A2" t="n">
        <v>1999</v>
      </c>
      <c r="B2" t="n">
        <v>1853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</v>
      </c>
      <c r="Q2" t="n">
        <v>2</v>
      </c>
      <c r="R2" t="n">
        <v>3</v>
      </c>
      <c r="S2" t="n">
        <v>5</v>
      </c>
      <c r="T2" t="n">
        <v>13</v>
      </c>
      <c r="U2" t="n">
        <v>39</v>
      </c>
      <c r="V2" t="n">
        <v>118</v>
      </c>
      <c r="W2" t="n">
        <v>254</v>
      </c>
      <c r="X2" t="n">
        <v>409</v>
      </c>
      <c r="Y2" t="n">
        <v>462</v>
      </c>
      <c r="Z2" t="n">
        <v>332</v>
      </c>
      <c r="AA2" t="n">
        <v>170</v>
      </c>
      <c r="AB2" t="n">
        <v>45</v>
      </c>
      <c r="AC2" t="n">
        <v>0</v>
      </c>
    </row>
    <row r="3">
      <c r="A3" t="n">
        <v>2000</v>
      </c>
      <c r="B3" t="n">
        <v>2184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1</v>
      </c>
      <c r="R3" t="n">
        <v>3</v>
      </c>
      <c r="S3" t="n">
        <v>5</v>
      </c>
      <c r="T3" t="n">
        <v>19</v>
      </c>
      <c r="U3" t="n">
        <v>41</v>
      </c>
      <c r="V3" t="n">
        <v>129</v>
      </c>
      <c r="W3" t="n">
        <v>293</v>
      </c>
      <c r="X3" t="n">
        <v>462</v>
      </c>
      <c r="Y3" t="n">
        <v>554</v>
      </c>
      <c r="Z3" t="n">
        <v>407</v>
      </c>
      <c r="AA3" t="n">
        <v>210</v>
      </c>
      <c r="AB3" t="n">
        <v>59</v>
      </c>
      <c r="AC3" t="n">
        <v>1</v>
      </c>
    </row>
    <row r="4">
      <c r="A4" t="n">
        <v>2001</v>
      </c>
      <c r="B4" t="n">
        <v>2456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2</v>
      </c>
      <c r="R4" t="n">
        <v>0</v>
      </c>
      <c r="S4" t="n">
        <v>2</v>
      </c>
      <c r="T4" t="n">
        <v>10</v>
      </c>
      <c r="U4" t="n">
        <v>47</v>
      </c>
      <c r="V4" t="n">
        <v>116</v>
      </c>
      <c r="W4" t="n">
        <v>343</v>
      </c>
      <c r="X4" t="n">
        <v>505</v>
      </c>
      <c r="Y4" t="n">
        <v>625</v>
      </c>
      <c r="Z4" t="n">
        <v>469</v>
      </c>
      <c r="AA4" t="n">
        <v>260</v>
      </c>
      <c r="AB4" t="n">
        <v>77</v>
      </c>
      <c r="AC4" t="n">
        <v>0</v>
      </c>
    </row>
    <row r="5">
      <c r="A5" t="n">
        <v>2002</v>
      </c>
      <c r="B5" t="n">
        <v>2694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2</v>
      </c>
      <c r="Q5" t="n">
        <v>0</v>
      </c>
      <c r="R5" t="n">
        <v>0</v>
      </c>
      <c r="S5" t="n">
        <v>4</v>
      </c>
      <c r="T5" t="n">
        <v>20</v>
      </c>
      <c r="U5" t="n">
        <v>49</v>
      </c>
      <c r="V5" t="n">
        <v>133</v>
      </c>
      <c r="W5" t="n">
        <v>331</v>
      </c>
      <c r="X5" t="n">
        <v>533</v>
      </c>
      <c r="Y5" t="n">
        <v>720</v>
      </c>
      <c r="Z5" t="n">
        <v>555</v>
      </c>
      <c r="AA5" t="n">
        <v>267</v>
      </c>
      <c r="AB5" t="n">
        <v>80</v>
      </c>
      <c r="AC5" t="n">
        <v>0</v>
      </c>
    </row>
    <row r="6">
      <c r="A6" t="n">
        <v>2003</v>
      </c>
      <c r="B6" t="n">
        <v>3024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1</v>
      </c>
      <c r="R6" t="n">
        <v>1</v>
      </c>
      <c r="S6" t="n">
        <v>6</v>
      </c>
      <c r="T6" t="n">
        <v>11</v>
      </c>
      <c r="U6" t="n">
        <v>67</v>
      </c>
      <c r="V6" t="n">
        <v>155</v>
      </c>
      <c r="W6" t="n">
        <v>385</v>
      </c>
      <c r="X6" t="n">
        <v>609</v>
      </c>
      <c r="Y6" t="n">
        <v>782</v>
      </c>
      <c r="Z6" t="n">
        <v>629</v>
      </c>
      <c r="AA6" t="n">
        <v>286</v>
      </c>
      <c r="AB6" t="n">
        <v>92</v>
      </c>
      <c r="AC6" t="n">
        <v>0</v>
      </c>
    </row>
    <row r="7">
      <c r="A7" t="n">
        <v>2004</v>
      </c>
      <c r="B7" t="n">
        <v>3510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3</v>
      </c>
      <c r="S7" t="n">
        <v>8</v>
      </c>
      <c r="T7" t="n">
        <v>18</v>
      </c>
      <c r="U7" t="n">
        <v>67</v>
      </c>
      <c r="V7" t="n">
        <v>153</v>
      </c>
      <c r="W7" t="n">
        <v>420</v>
      </c>
      <c r="X7" t="n">
        <v>764</v>
      </c>
      <c r="Y7" t="n">
        <v>858</v>
      </c>
      <c r="Z7" t="n">
        <v>751</v>
      </c>
      <c r="AA7" t="n">
        <v>360</v>
      </c>
      <c r="AB7" t="n">
        <v>108</v>
      </c>
      <c r="AC7" t="n">
        <v>0</v>
      </c>
    </row>
    <row r="8">
      <c r="A8" t="n">
        <v>2005</v>
      </c>
      <c r="B8" t="n">
        <v>3840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2</v>
      </c>
      <c r="R8" t="n">
        <v>2</v>
      </c>
      <c r="S8" t="n">
        <v>6</v>
      </c>
      <c r="T8" t="n">
        <v>28</v>
      </c>
      <c r="U8" t="n">
        <v>60</v>
      </c>
      <c r="V8" t="n">
        <v>188</v>
      </c>
      <c r="W8" t="n">
        <v>427</v>
      </c>
      <c r="X8" t="n">
        <v>783</v>
      </c>
      <c r="Y8" t="n">
        <v>937</v>
      </c>
      <c r="Z8" t="n">
        <v>846</v>
      </c>
      <c r="AA8" t="n">
        <v>429</v>
      </c>
      <c r="AB8" t="n">
        <v>131</v>
      </c>
      <c r="AC8" t="n">
        <v>1</v>
      </c>
    </row>
    <row r="9">
      <c r="A9" t="n">
        <v>2006</v>
      </c>
      <c r="B9" t="n">
        <v>3848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2</v>
      </c>
      <c r="Q9" t="n">
        <v>1</v>
      </c>
      <c r="R9" t="n">
        <v>6</v>
      </c>
      <c r="S9" t="n">
        <v>9</v>
      </c>
      <c r="T9" t="n">
        <v>22</v>
      </c>
      <c r="U9" t="n">
        <v>46</v>
      </c>
      <c r="V9" t="n">
        <v>170</v>
      </c>
      <c r="W9" t="n">
        <v>419</v>
      </c>
      <c r="X9" t="n">
        <v>777</v>
      </c>
      <c r="Y9" t="n">
        <v>953</v>
      </c>
      <c r="Z9" t="n">
        <v>908</v>
      </c>
      <c r="AA9" t="n">
        <v>426</v>
      </c>
      <c r="AB9" t="n">
        <v>109</v>
      </c>
      <c r="AC9" t="n">
        <v>0</v>
      </c>
    </row>
    <row r="10">
      <c r="A10" t="n">
        <v>2007</v>
      </c>
      <c r="B10" t="n">
        <v>4085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1</v>
      </c>
      <c r="P10" t="n">
        <v>1</v>
      </c>
      <c r="Q10" t="n">
        <v>2</v>
      </c>
      <c r="R10" t="n">
        <v>4</v>
      </c>
      <c r="S10" t="n">
        <v>3</v>
      </c>
      <c r="T10" t="n">
        <v>21</v>
      </c>
      <c r="U10" t="n">
        <v>65</v>
      </c>
      <c r="V10" t="n">
        <v>184</v>
      </c>
      <c r="W10" t="n">
        <v>448</v>
      </c>
      <c r="X10" t="n">
        <v>805</v>
      </c>
      <c r="Y10" t="n">
        <v>1000</v>
      </c>
      <c r="Z10" t="n">
        <v>933</v>
      </c>
      <c r="AA10" t="n">
        <v>477</v>
      </c>
      <c r="AB10" t="n">
        <v>141</v>
      </c>
      <c r="AC10" t="n">
        <v>0</v>
      </c>
    </row>
    <row r="11">
      <c r="A11" t="n">
        <v>2008</v>
      </c>
      <c r="B11" t="n">
        <v>4410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4</v>
      </c>
      <c r="S11" t="n">
        <v>12</v>
      </c>
      <c r="T11" t="n">
        <v>28</v>
      </c>
      <c r="U11" t="n">
        <v>58</v>
      </c>
      <c r="V11" t="n">
        <v>201</v>
      </c>
      <c r="W11" t="n">
        <v>469</v>
      </c>
      <c r="X11" t="n">
        <v>868</v>
      </c>
      <c r="Y11" t="n">
        <v>1134</v>
      </c>
      <c r="Z11" t="n">
        <v>953</v>
      </c>
      <c r="AA11" t="n">
        <v>524</v>
      </c>
      <c r="AB11" t="n">
        <v>159</v>
      </c>
      <c r="AC11" t="n">
        <v>0</v>
      </c>
    </row>
    <row r="12">
      <c r="A12" t="n">
        <v>2009</v>
      </c>
      <c r="B12" t="n">
        <v>4474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2</v>
      </c>
      <c r="R12" t="n">
        <v>4</v>
      </c>
      <c r="S12" t="n">
        <v>8</v>
      </c>
      <c r="T12" t="n">
        <v>23</v>
      </c>
      <c r="U12" t="n">
        <v>60</v>
      </c>
      <c r="V12" t="n">
        <v>184</v>
      </c>
      <c r="W12" t="n">
        <v>453</v>
      </c>
      <c r="X12" t="n">
        <v>870</v>
      </c>
      <c r="Y12" t="n">
        <v>1189</v>
      </c>
      <c r="Z12" t="n">
        <v>998</v>
      </c>
      <c r="AA12" t="n">
        <v>514</v>
      </c>
      <c r="AB12" t="n">
        <v>169</v>
      </c>
      <c r="AC12" t="n">
        <v>0</v>
      </c>
    </row>
    <row r="13">
      <c r="A13" t="n">
        <v>2010</v>
      </c>
      <c r="B13" t="n">
        <v>4647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1</v>
      </c>
      <c r="Q13" t="n">
        <v>1</v>
      </c>
      <c r="R13" t="n">
        <v>3</v>
      </c>
      <c r="S13" t="n">
        <v>11</v>
      </c>
      <c r="T13" t="n">
        <v>26</v>
      </c>
      <c r="U13" t="n">
        <v>84</v>
      </c>
      <c r="V13" t="n">
        <v>197</v>
      </c>
      <c r="W13" t="n">
        <v>452</v>
      </c>
      <c r="X13" t="n">
        <v>882</v>
      </c>
      <c r="Y13" t="n">
        <v>1225</v>
      </c>
      <c r="Z13" t="n">
        <v>1056</v>
      </c>
      <c r="AA13" t="n">
        <v>548</v>
      </c>
      <c r="AB13" t="n">
        <v>161</v>
      </c>
      <c r="AC13" t="n">
        <v>0</v>
      </c>
    </row>
    <row r="14">
      <c r="A14" t="n">
        <v>2011</v>
      </c>
      <c r="B14" t="n">
        <v>4884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3</v>
      </c>
      <c r="S14" t="n">
        <v>15</v>
      </c>
      <c r="T14" t="n">
        <v>30</v>
      </c>
      <c r="U14" t="n">
        <v>75</v>
      </c>
      <c r="V14" t="n">
        <v>200</v>
      </c>
      <c r="W14" t="n">
        <v>492</v>
      </c>
      <c r="X14" t="n">
        <v>862</v>
      </c>
      <c r="Y14" t="n">
        <v>1275</v>
      </c>
      <c r="Z14" t="n">
        <v>1148</v>
      </c>
      <c r="AA14" t="n">
        <v>611</v>
      </c>
      <c r="AB14" t="n">
        <v>173</v>
      </c>
      <c r="AC14" t="n">
        <v>0</v>
      </c>
    </row>
    <row r="15">
      <c r="A15" t="n">
        <v>2012</v>
      </c>
      <c r="B15" t="n">
        <v>5004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2</v>
      </c>
      <c r="R15" t="n">
        <v>1</v>
      </c>
      <c r="S15" t="n">
        <v>8</v>
      </c>
      <c r="T15" t="n">
        <v>37</v>
      </c>
      <c r="U15" t="n">
        <v>79</v>
      </c>
      <c r="V15" t="n">
        <v>207</v>
      </c>
      <c r="W15" t="n">
        <v>476</v>
      </c>
      <c r="X15" t="n">
        <v>864</v>
      </c>
      <c r="Y15" t="n">
        <v>1310</v>
      </c>
      <c r="Z15" t="n">
        <v>1166</v>
      </c>
      <c r="AA15" t="n">
        <v>646</v>
      </c>
      <c r="AB15" t="n">
        <v>207</v>
      </c>
      <c r="AC15" t="n">
        <v>1</v>
      </c>
    </row>
    <row r="16">
      <c r="A16" t="n">
        <v>2013</v>
      </c>
      <c r="B16" t="n">
        <v>5192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1</v>
      </c>
      <c r="R16" t="n">
        <v>2</v>
      </c>
      <c r="S16" t="n">
        <v>11</v>
      </c>
      <c r="T16" t="n">
        <v>32</v>
      </c>
      <c r="U16" t="n">
        <v>64</v>
      </c>
      <c r="V16" t="n">
        <v>216</v>
      </c>
      <c r="W16" t="n">
        <v>490</v>
      </c>
      <c r="X16" t="n">
        <v>905</v>
      </c>
      <c r="Y16" t="n">
        <v>1342</v>
      </c>
      <c r="Z16" t="n">
        <v>1251</v>
      </c>
      <c r="AA16" t="n">
        <v>654</v>
      </c>
      <c r="AB16" t="n">
        <v>224</v>
      </c>
      <c r="AC16" t="n">
        <v>0</v>
      </c>
    </row>
    <row r="17">
      <c r="A17" t="n">
        <v>2014</v>
      </c>
      <c r="B17" t="n">
        <v>6127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1</v>
      </c>
      <c r="Q17" t="n">
        <v>1</v>
      </c>
      <c r="R17" t="n">
        <v>6</v>
      </c>
      <c r="S17" t="n">
        <v>22</v>
      </c>
      <c r="T17" t="n">
        <v>45</v>
      </c>
      <c r="U17" t="n">
        <v>76</v>
      </c>
      <c r="V17" t="n">
        <v>270</v>
      </c>
      <c r="W17" t="n">
        <v>593</v>
      </c>
      <c r="X17" t="n">
        <v>1091</v>
      </c>
      <c r="Y17" t="n">
        <v>1498</v>
      </c>
      <c r="Z17" t="n">
        <v>1497</v>
      </c>
      <c r="AA17" t="n">
        <v>768</v>
      </c>
      <c r="AB17" t="n">
        <v>259</v>
      </c>
      <c r="AC17" t="n">
        <v>0</v>
      </c>
    </row>
    <row r="18">
      <c r="A18" t="n">
        <v>2015</v>
      </c>
      <c r="B18" t="n">
        <v>7716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1</v>
      </c>
      <c r="R18" t="n">
        <v>6</v>
      </c>
      <c r="S18" t="n">
        <v>18</v>
      </c>
      <c r="T18" t="n">
        <v>54</v>
      </c>
      <c r="U18" t="n">
        <v>111</v>
      </c>
      <c r="V18" t="n">
        <v>328</v>
      </c>
      <c r="W18" t="n">
        <v>696</v>
      </c>
      <c r="X18" t="n">
        <v>1298</v>
      </c>
      <c r="Y18" t="n">
        <v>1925</v>
      </c>
      <c r="Z18" t="n">
        <v>1919</v>
      </c>
      <c r="AA18" t="n">
        <v>1002</v>
      </c>
      <c r="AB18" t="n">
        <v>358</v>
      </c>
      <c r="AC18" t="n">
        <v>0</v>
      </c>
    </row>
    <row r="19">
      <c r="A19" t="n">
        <v>2016</v>
      </c>
      <c r="B19" t="n">
        <v>8140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1</v>
      </c>
      <c r="O19" t="n">
        <v>0</v>
      </c>
      <c r="P19" t="n">
        <v>1</v>
      </c>
      <c r="Q19" t="n">
        <v>0</v>
      </c>
      <c r="R19" t="n">
        <v>5</v>
      </c>
      <c r="S19" t="n">
        <v>17</v>
      </c>
      <c r="T19" t="n">
        <v>51</v>
      </c>
      <c r="U19" t="n">
        <v>139</v>
      </c>
      <c r="V19" t="n">
        <v>322</v>
      </c>
      <c r="W19" t="n">
        <v>765</v>
      </c>
      <c r="X19" t="n">
        <v>1427</v>
      </c>
      <c r="Y19" t="n">
        <v>1929</v>
      </c>
      <c r="Z19" t="n">
        <v>2031</v>
      </c>
      <c r="AA19" t="n">
        <v>1124</v>
      </c>
      <c r="AB19" t="n">
        <v>328</v>
      </c>
      <c r="AC19" t="n">
        <v>0</v>
      </c>
    </row>
    <row r="20">
      <c r="A20" t="n">
        <v>2017</v>
      </c>
      <c r="B20" t="n">
        <v>8673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1</v>
      </c>
      <c r="Q20" t="n">
        <v>0</v>
      </c>
      <c r="R20" t="n">
        <v>5</v>
      </c>
      <c r="S20" t="n">
        <v>21</v>
      </c>
      <c r="T20" t="n">
        <v>57</v>
      </c>
      <c r="U20" t="n">
        <v>160</v>
      </c>
      <c r="V20" t="n">
        <v>350</v>
      </c>
      <c r="W20" t="n">
        <v>831</v>
      </c>
      <c r="X20" t="n">
        <v>1447</v>
      </c>
      <c r="Y20" t="n">
        <v>2053</v>
      </c>
      <c r="Z20" t="n">
        <v>2117</v>
      </c>
      <c r="AA20" t="n">
        <v>1217</v>
      </c>
      <c r="AB20" t="n">
        <v>414</v>
      </c>
      <c r="AC20" t="n">
        <v>0</v>
      </c>
    </row>
    <row r="21">
      <c r="A21" t="n">
        <v>2018</v>
      </c>
      <c r="B21" t="n">
        <v>8742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1</v>
      </c>
      <c r="Q21" t="n">
        <v>1</v>
      </c>
      <c r="R21" t="n">
        <v>5</v>
      </c>
      <c r="S21" t="n">
        <v>21</v>
      </c>
      <c r="T21" t="n">
        <v>69</v>
      </c>
      <c r="U21" t="n">
        <v>178</v>
      </c>
      <c r="V21" t="n">
        <v>394</v>
      </c>
      <c r="W21" t="n">
        <v>823</v>
      </c>
      <c r="X21" t="n">
        <v>1435</v>
      </c>
      <c r="Y21" t="n">
        <v>2075</v>
      </c>
      <c r="Z21" t="n">
        <v>2127</v>
      </c>
      <c r="AA21" t="n">
        <v>1230</v>
      </c>
      <c r="AB21" t="n">
        <v>383</v>
      </c>
      <c r="AC21" t="n">
        <v>0</v>
      </c>
    </row>
    <row r="22">
      <c r="A22" t="n">
        <v>2019</v>
      </c>
      <c r="B22" t="n">
        <v>9066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1</v>
      </c>
      <c r="Q22" t="n">
        <v>6</v>
      </c>
      <c r="R22" t="n">
        <v>7</v>
      </c>
      <c r="S22" t="n">
        <v>24</v>
      </c>
      <c r="T22" t="n">
        <v>63</v>
      </c>
      <c r="U22" t="n">
        <v>186</v>
      </c>
      <c r="V22" t="n">
        <v>452</v>
      </c>
      <c r="W22" t="n">
        <v>857</v>
      </c>
      <c r="X22" t="n">
        <v>1431</v>
      </c>
      <c r="Y22" t="n">
        <v>2098</v>
      </c>
      <c r="Z22" t="n">
        <v>2165</v>
      </c>
      <c r="AA22" t="n">
        <v>1350</v>
      </c>
      <c r="AB22" t="n">
        <v>426</v>
      </c>
      <c r="AC22" t="n">
        <v>0</v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8">
    <outlinePr summaryBelow="1" summaryRight="1"/>
    <pageSetUpPr/>
  </sheetPr>
  <dimension ref="A1:W17"/>
  <sheetViews>
    <sheetView workbookViewId="0">
      <selection activeCell="L20" sqref="L20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3"/>
    <col width="8.28515625" bestFit="1" customWidth="1" style="19" min="4" max="4"/>
    <col width="11.85546875" bestFit="1" customWidth="1" style="19" min="5" max="5"/>
    <col width="10.140625" bestFit="1" customWidth="1" style="19" min="6" max="9"/>
    <col width="11.85546875" bestFit="1" customWidth="1" style="19" min="10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0.00543425080245816</v>
      </c>
      <c r="C2" t="n">
        <v>0.00302573597964264</v>
      </c>
      <c r="D2" s="1" t="n">
        <v>0.000138174651218158</v>
      </c>
      <c r="E2" s="1" t="n">
        <v>0.000156206046794405</v>
      </c>
      <c r="F2" s="1" t="n">
        <v>0.000412511833313928</v>
      </c>
      <c r="G2" s="1" t="n">
        <v>0.000427132920452213</v>
      </c>
      <c r="H2" s="1" t="n">
        <v>0.000470826696715405</v>
      </c>
      <c r="I2" s="1" t="n">
        <v>0.0006524870919165431</v>
      </c>
      <c r="J2" s="1" t="n">
        <v>0.0009971024842179339</v>
      </c>
      <c r="K2" t="n">
        <v>0.00147690805155218</v>
      </c>
      <c r="L2" t="n">
        <v>0.002203463709488</v>
      </c>
      <c r="M2" t="n">
        <v>0.00344218288176662</v>
      </c>
      <c r="N2" t="n">
        <v>0.00570247704062124</v>
      </c>
      <c r="O2" t="n">
        <v>0.0092762804082391</v>
      </c>
      <c r="P2" t="n">
        <v>0.0148597041102716</v>
      </c>
      <c r="Q2" t="n">
        <v>0.0231096757190297</v>
      </c>
      <c r="R2" t="n">
        <v>0.0371453342553696</v>
      </c>
      <c r="S2" t="n">
        <v>0.06287732312670161</v>
      </c>
      <c r="T2" t="n">
        <v>0.111236352713397</v>
      </c>
      <c r="U2" t="n">
        <v>0.188328150260764</v>
      </c>
      <c r="V2" t="n">
        <v>0.277603489883051</v>
      </c>
      <c r="W2" t="n">
        <v>0.371558994627995</v>
      </c>
    </row>
    <row r="3">
      <c r="A3" t="n">
        <v>2000</v>
      </c>
      <c r="B3" t="n">
        <v>0.00545075922264228</v>
      </c>
      <c r="C3" t="n">
        <v>0.00303288138161275</v>
      </c>
      <c r="D3" s="1" t="n">
        <v>0.000132486900745833</v>
      </c>
      <c r="E3" t="n">
        <v>0.000153031262374012</v>
      </c>
      <c r="F3" s="1" t="n">
        <v>0.000395294877811945</v>
      </c>
      <c r="G3" s="1" t="n">
        <v>0.000431296400304399</v>
      </c>
      <c r="H3" s="1" t="n">
        <v>0.000471864001113996</v>
      </c>
      <c r="I3" s="1" t="n">
        <v>0.000633794297879856</v>
      </c>
      <c r="J3" s="1" t="n">
        <v>0.0009999030940558589</v>
      </c>
      <c r="K3" t="n">
        <v>0.00152195118993389</v>
      </c>
      <c r="L3" t="n">
        <v>0.00219844431446265</v>
      </c>
      <c r="M3" t="n">
        <v>0.00346582320180549</v>
      </c>
      <c r="N3" t="n">
        <v>0.00569214216065364</v>
      </c>
      <c r="O3" t="n">
        <v>0.009246667523930691</v>
      </c>
      <c r="P3" t="n">
        <v>0.0146624666986792</v>
      </c>
      <c r="Q3" t="n">
        <v>0.022923422414967</v>
      </c>
      <c r="R3" t="n">
        <v>0.0370503498723913</v>
      </c>
      <c r="S3" t="n">
        <v>0.0624919299121939</v>
      </c>
      <c r="T3" t="n">
        <v>0.109064230927274</v>
      </c>
      <c r="U3" t="n">
        <v>0.189148782188422</v>
      </c>
      <c r="V3" t="n">
        <v>0.27644314176665</v>
      </c>
      <c r="W3" t="n">
        <v>0.383300699300699</v>
      </c>
    </row>
    <row r="4">
      <c r="A4" t="n">
        <v>2001</v>
      </c>
      <c r="B4" t="n">
        <v>0.00514923101245562</v>
      </c>
      <c r="C4" t="n">
        <v>0.00303424286145171</v>
      </c>
      <c r="D4" s="1" t="n">
        <v>0.000134386670098521</v>
      </c>
      <c r="E4" s="1" t="n">
        <v>0.000144648023143683</v>
      </c>
      <c r="F4" s="1" t="n">
        <v>0.000386732613846838</v>
      </c>
      <c r="G4" s="1" t="n">
        <v>0.000433946680837579</v>
      </c>
      <c r="H4" s="1" t="n">
        <v>0.000501937877125277</v>
      </c>
      <c r="I4" s="1" t="n">
        <v>0.000668990706097669</v>
      </c>
      <c r="J4" t="n">
        <v>0.00105155451280102</v>
      </c>
      <c r="K4" t="n">
        <v>0.00155778953067445</v>
      </c>
      <c r="L4" t="n">
        <v>0.00230704924112571</v>
      </c>
      <c r="M4" t="n">
        <v>0.00345873828398015</v>
      </c>
      <c r="N4" t="n">
        <v>0.00570281066511078</v>
      </c>
      <c r="O4" t="n">
        <v>0.00908584820305643</v>
      </c>
      <c r="P4" t="n">
        <v>0.0142950556473129</v>
      </c>
      <c r="Q4" t="n">
        <v>0.0226508969217682</v>
      </c>
      <c r="R4" t="n">
        <v>0.0366580275927822</v>
      </c>
      <c r="S4" t="n">
        <v>0.0617547195061885</v>
      </c>
      <c r="T4" t="n">
        <v>0.108215182145037</v>
      </c>
      <c r="U4" t="n">
        <v>0.180827669939596</v>
      </c>
      <c r="V4" t="n">
        <v>0.278926237753872</v>
      </c>
      <c r="W4" t="n">
        <v>0.371518039482641</v>
      </c>
    </row>
    <row r="5">
      <c r="A5" t="n">
        <v>2002</v>
      </c>
      <c r="B5" t="n">
        <v>0.00524395534265035</v>
      </c>
      <c r="C5" t="n">
        <v>0.00298978494377832</v>
      </c>
      <c r="D5" s="1" t="n">
        <v>0.000126739674192955</v>
      </c>
      <c r="E5" s="1" t="n">
        <v>0.00015006043753014</v>
      </c>
      <c r="F5" s="1" t="n">
        <v>0.000407233824580901</v>
      </c>
      <c r="G5" s="1" t="n">
        <v>0.000445659028799663</v>
      </c>
      <c r="H5" s="1" t="n">
        <v>0.000488229131115721</v>
      </c>
      <c r="I5" s="1" t="n">
        <v>0.000655690785354717</v>
      </c>
      <c r="J5" t="n">
        <v>0.00104574153934763</v>
      </c>
      <c r="K5" t="n">
        <v>0.00161272212987861</v>
      </c>
      <c r="L5" t="n">
        <v>0.00235797351903157</v>
      </c>
      <c r="M5" t="n">
        <v>0.00346633620464571</v>
      </c>
      <c r="N5" t="n">
        <v>0.00549467713578012</v>
      </c>
      <c r="O5" t="n">
        <v>0.008942794184388789</v>
      </c>
      <c r="P5" t="n">
        <v>0.0141198408888028</v>
      </c>
      <c r="Q5" t="n">
        <v>0.022482250604788</v>
      </c>
      <c r="R5" t="n">
        <v>0.0363548020262586</v>
      </c>
      <c r="S5" t="n">
        <v>0.0616102444421278</v>
      </c>
      <c r="T5" t="n">
        <v>0.107347058967878</v>
      </c>
      <c r="U5" t="n">
        <v>0.179047257174312</v>
      </c>
      <c r="V5" t="n">
        <v>0.269095388194839</v>
      </c>
      <c r="W5" t="n">
        <v>0.365470031875424</v>
      </c>
    </row>
    <row r="6">
      <c r="A6" t="n">
        <v>2003</v>
      </c>
      <c r="B6" t="n">
        <v>0.00518530352479353</v>
      </c>
      <c r="C6" t="n">
        <v>0.00295111331606515</v>
      </c>
      <c r="D6" s="1" t="n">
        <v>0.000122519547619308</v>
      </c>
      <c r="E6" s="1" t="n">
        <v>0.000141706020417173</v>
      </c>
      <c r="F6" s="1" t="n">
        <v>0.00039934549429335</v>
      </c>
      <c r="G6" s="1" t="n">
        <v>0.000471488315333828</v>
      </c>
      <c r="H6" s="1" t="n">
        <v>0.000506036399408656</v>
      </c>
      <c r="I6" s="1" t="n">
        <v>0.000655546571308088</v>
      </c>
      <c r="J6" t="n">
        <v>0.00102680273809342</v>
      </c>
      <c r="K6" t="n">
        <v>0.00160889963082331</v>
      </c>
      <c r="L6" t="n">
        <v>0.00236274944173687</v>
      </c>
      <c r="M6" t="n">
        <v>0.00345483098394363</v>
      </c>
      <c r="N6" t="n">
        <v>0.00547436796392146</v>
      </c>
      <c r="O6" t="n">
        <v>0.008860938600790619</v>
      </c>
      <c r="P6" t="n">
        <v>0.0138254438675589</v>
      </c>
      <c r="Q6" t="n">
        <v>0.0221116191342804</v>
      </c>
      <c r="R6" t="n">
        <v>0.0358702496872844</v>
      </c>
      <c r="S6" t="n">
        <v>0.0604941547135395</v>
      </c>
      <c r="T6" t="n">
        <v>0.106506734637228</v>
      </c>
      <c r="U6" t="n">
        <v>0.174842318697501</v>
      </c>
      <c r="V6" t="n">
        <v>0.261311228700422</v>
      </c>
      <c r="W6" t="n">
        <v>0.349391667690795</v>
      </c>
    </row>
    <row r="7">
      <c r="A7" t="n">
        <v>2004</v>
      </c>
      <c r="B7" t="n">
        <v>0.00514470447912766</v>
      </c>
      <c r="C7" t="n">
        <v>0.00290866783013379</v>
      </c>
      <c r="D7" s="1" t="n">
        <v>0.00011766341988326</v>
      </c>
      <c r="E7" s="1" t="n">
        <v>0.000143261200481106</v>
      </c>
      <c r="F7" s="1" t="n">
        <v>0.000406957796710413</v>
      </c>
      <c r="G7" s="1" t="n">
        <v>0.00044840786826521</v>
      </c>
      <c r="H7" s="1" t="n">
        <v>0.000494115126663265</v>
      </c>
      <c r="I7" s="1" t="n">
        <v>0.000647153712677231</v>
      </c>
      <c r="J7" s="1" t="n">
        <v>0.0009938564673721421</v>
      </c>
      <c r="K7" t="n">
        <v>0.00157126691435705</v>
      </c>
      <c r="L7" t="n">
        <v>0.0023850942789749</v>
      </c>
      <c r="M7" t="n">
        <v>0.00338800313444258</v>
      </c>
      <c r="N7" t="n">
        <v>0.00528916320720325</v>
      </c>
      <c r="O7" t="n">
        <v>0.008572713484659159</v>
      </c>
      <c r="P7" t="n">
        <v>0.0134089475108738</v>
      </c>
      <c r="Q7" t="n">
        <v>0.021536821914064</v>
      </c>
      <c r="R7" t="n">
        <v>0.034539735579536</v>
      </c>
      <c r="S7" t="n">
        <v>0.0582095730330512</v>
      </c>
      <c r="T7" t="n">
        <v>0.100976614853101</v>
      </c>
      <c r="U7" t="n">
        <v>0.164834624959868</v>
      </c>
      <c r="V7" t="n">
        <v>0.241746148202494</v>
      </c>
      <c r="W7" t="n">
        <v>0.330387706052292</v>
      </c>
    </row>
    <row r="8">
      <c r="A8" t="n">
        <v>2005</v>
      </c>
      <c r="B8" t="n">
        <v>0.00522567445623424</v>
      </c>
      <c r="C8" t="n">
        <v>0.00286832651059916</v>
      </c>
      <c r="D8" s="1" t="n">
        <v>0.000124102200255037</v>
      </c>
      <c r="E8" s="1" t="n">
        <v>0.000134799795572736</v>
      </c>
      <c r="F8" s="1" t="n">
        <v>0.000375394173295053</v>
      </c>
      <c r="G8" s="1" t="n">
        <v>0.000464433283781196</v>
      </c>
      <c r="H8" s="1" t="n">
        <v>0.000498754630397887</v>
      </c>
      <c r="I8" s="1" t="n">
        <v>0.000671886746613586</v>
      </c>
      <c r="J8" s="1" t="n">
        <v>0.0009952128111119401</v>
      </c>
      <c r="K8" t="n">
        <v>0.00159131109616222</v>
      </c>
      <c r="L8" t="n">
        <v>0.00240500417541461</v>
      </c>
      <c r="M8" t="n">
        <v>0.00348354580492143</v>
      </c>
      <c r="N8" t="n">
        <v>0.00523374847852256</v>
      </c>
      <c r="O8" t="n">
        <v>0.00849666406723854</v>
      </c>
      <c r="P8" t="n">
        <v>0.0132588848051224</v>
      </c>
      <c r="Q8" t="n">
        <v>0.0213247965190227</v>
      </c>
      <c r="R8" t="n">
        <v>0.0343565089739131</v>
      </c>
      <c r="S8" t="n">
        <v>0.0583858816138094</v>
      </c>
      <c r="T8" t="n">
        <v>0.101163961243236</v>
      </c>
      <c r="U8" t="n">
        <v>0.165959773662211</v>
      </c>
      <c r="V8" t="n">
        <v>0.23946875581824</v>
      </c>
      <c r="W8" t="n">
        <v>0.300723418573351</v>
      </c>
    </row>
    <row r="9">
      <c r="A9" t="n">
        <v>2006</v>
      </c>
      <c r="B9" t="n">
        <v>0.00515318539088531</v>
      </c>
      <c r="C9" t="n">
        <v>0.00286299510315133</v>
      </c>
      <c r="D9" s="1" t="n">
        <v>0.000114563177304538</v>
      </c>
      <c r="E9" s="1" t="n">
        <v>0.000126749977297069</v>
      </c>
      <c r="F9" s="1" t="n">
        <v>0.000373365035999327</v>
      </c>
      <c r="G9" s="1" t="n">
        <v>0.000472269462454892</v>
      </c>
      <c r="H9" s="1" t="n">
        <v>0.000528249312182038</v>
      </c>
      <c r="I9" s="1" t="n">
        <v>0.000666121828274167</v>
      </c>
      <c r="J9" s="1" t="n">
        <v>0.0009867090329585509</v>
      </c>
      <c r="K9" t="n">
        <v>0.00158088787307519</v>
      </c>
      <c r="L9" t="n">
        <v>0.00240146277042538</v>
      </c>
      <c r="M9" t="n">
        <v>0.00349741079308768</v>
      </c>
      <c r="N9" t="n">
        <v>0.00519402349492062</v>
      </c>
      <c r="O9" t="n">
        <v>0.00837498839273799</v>
      </c>
      <c r="P9" t="n">
        <v>0.0128474325582742</v>
      </c>
      <c r="Q9" t="n">
        <v>0.0207356303923026</v>
      </c>
      <c r="R9" t="n">
        <v>0.0335363286991334</v>
      </c>
      <c r="S9" t="n">
        <v>0.0564324805023867</v>
      </c>
      <c r="T9" t="n">
        <v>0.0971642648782638</v>
      </c>
      <c r="U9" t="n">
        <v>0.16081282901927</v>
      </c>
      <c r="V9" t="n">
        <v>0.225610814488748</v>
      </c>
      <c r="W9" t="n">
        <v>0.282539493056384</v>
      </c>
    </row>
    <row r="10">
      <c r="A10" t="n">
        <v>2007</v>
      </c>
      <c r="B10" t="n">
        <v>0.00525266576588389</v>
      </c>
      <c r="C10" t="n">
        <v>0.00279594229669199</v>
      </c>
      <c r="D10" s="1" t="n">
        <v>0.00012156118715273</v>
      </c>
      <c r="E10" s="1" t="n">
        <v>0.000133430117460736</v>
      </c>
      <c r="F10" s="1" t="n">
        <v>0.000368500376789751</v>
      </c>
      <c r="G10" s="1" t="n">
        <v>0.000477577615944806</v>
      </c>
      <c r="H10" s="1" t="n">
        <v>0.000541428025964108</v>
      </c>
      <c r="I10" s="1" t="n">
        <v>0.000680005444399074</v>
      </c>
      <c r="J10" s="1" t="n">
        <v>0.000980058722779545</v>
      </c>
      <c r="K10" t="n">
        <v>0.00154015514487793</v>
      </c>
      <c r="L10" t="n">
        <v>0.00239341085271317</v>
      </c>
      <c r="M10" t="n">
        <v>0.00353366496992133</v>
      </c>
      <c r="N10" t="n">
        <v>0.00512443351029392</v>
      </c>
      <c r="O10" t="n">
        <v>0.008235332043842679</v>
      </c>
      <c r="P10" t="n">
        <v>0.0129730299199325</v>
      </c>
      <c r="Q10" t="n">
        <v>0.0206061913219994</v>
      </c>
      <c r="R10" t="n">
        <v>0.0325489247311827</v>
      </c>
      <c r="S10" t="n">
        <v>0.0565108767303889</v>
      </c>
      <c r="T10" t="n">
        <v>0.0907277974009912</v>
      </c>
      <c r="U10" t="n">
        <v>0.152241657896966</v>
      </c>
      <c r="V10" t="n">
        <v>0.236962337634393</v>
      </c>
      <c r="W10" t="n">
        <v>0.332247185890716</v>
      </c>
    </row>
    <row r="11">
      <c r="A11" t="n">
        <v>2008</v>
      </c>
      <c r="B11" t="n">
        <v>0.00490159090208167</v>
      </c>
      <c r="C11" t="n">
        <v>0.00269017618055993</v>
      </c>
      <c r="D11" s="1" t="n">
        <v>0.000109173819742489</v>
      </c>
      <c r="E11" s="1" t="n">
        <v>0.00012463146609488</v>
      </c>
      <c r="F11" s="1" t="n">
        <v>0.000327733199598796</v>
      </c>
      <c r="G11" s="1" t="n">
        <v>0.000446414901760653</v>
      </c>
      <c r="H11" s="1" t="n">
        <v>0.000525892408245349</v>
      </c>
      <c r="I11" s="1" t="n">
        <v>0.000669162695711368</v>
      </c>
      <c r="J11" s="1" t="n">
        <v>0.000967965367965367</v>
      </c>
      <c r="K11" t="n">
        <v>0.00154982979222913</v>
      </c>
      <c r="L11" t="n">
        <v>0.00244443244410843</v>
      </c>
      <c r="M11" t="n">
        <v>0.00356624319419237</v>
      </c>
      <c r="N11" t="n">
        <v>0.00512442218798151</v>
      </c>
      <c r="O11" t="n">
        <v>0.00818127398311588</v>
      </c>
      <c r="P11" t="n">
        <v>0.0129829897938763</v>
      </c>
      <c r="Q11" t="n">
        <v>0.0208022613065326</v>
      </c>
      <c r="R11" t="n">
        <v>0.0335611873424811</v>
      </c>
      <c r="S11" t="n">
        <v>0.0568792477730122</v>
      </c>
      <c r="T11" t="n">
        <v>0.0921409239048854</v>
      </c>
      <c r="U11" t="n">
        <v>0.152790187796938</v>
      </c>
      <c r="V11" t="n">
        <v>0.242799355846251</v>
      </c>
      <c r="W11" t="n">
        <v>0.331305095678348</v>
      </c>
    </row>
    <row r="12">
      <c r="A12" t="n">
        <v>2009</v>
      </c>
      <c r="B12" t="n">
        <v>0.00447052869065472</v>
      </c>
      <c r="C12" t="n">
        <v>0.00266070604212207</v>
      </c>
      <c r="D12" s="1" t="n">
        <v>0.00010388401170524</v>
      </c>
      <c r="E12" s="1" t="n">
        <v>0.000125067531064289</v>
      </c>
      <c r="F12" s="1" t="n">
        <v>0.000322377534315577</v>
      </c>
      <c r="G12" s="1" t="n">
        <v>0.000442849885699771</v>
      </c>
      <c r="H12" s="1" t="n">
        <v>0.000552447552447552</v>
      </c>
      <c r="I12" s="1" t="n">
        <v>0.00071790381247474</v>
      </c>
      <c r="J12" s="1" t="n">
        <v>0.0009901577287066241</v>
      </c>
      <c r="K12" t="n">
        <v>0.00155763202314926</v>
      </c>
      <c r="L12" t="n">
        <v>0.00245713050059465</v>
      </c>
      <c r="M12" t="n">
        <v>0.00364568425760286</v>
      </c>
      <c r="N12" t="n">
        <v>0.00513816534541336</v>
      </c>
      <c r="O12" t="n">
        <v>0.00798244578846437</v>
      </c>
      <c r="P12" t="n">
        <v>0.0125021072796934</v>
      </c>
      <c r="Q12" t="n">
        <v>0.0199806277587052</v>
      </c>
      <c r="R12" t="n">
        <v>0.0318262084381112</v>
      </c>
      <c r="S12" t="n">
        <v>0.0546956956956957</v>
      </c>
      <c r="T12" t="n">
        <v>0.0888632379743252</v>
      </c>
      <c r="U12" t="n">
        <v>0.144365216853306</v>
      </c>
      <c r="V12" t="n">
        <v>0.228801069839796</v>
      </c>
      <c r="W12" t="n">
        <v>0.303719261041556</v>
      </c>
    </row>
    <row r="13">
      <c r="A13" t="n">
        <v>2010</v>
      </c>
      <c r="B13" t="n">
        <v>0.00505630405241701</v>
      </c>
      <c r="C13" t="n">
        <v>0.0031415064768237</v>
      </c>
      <c r="D13" s="1" t="n">
        <v>9.62114308032808e-05</v>
      </c>
      <c r="E13" s="1" t="n">
        <v>0.000121203904555314</v>
      </c>
      <c r="F13" s="1" t="n">
        <v>0.000294252288911495</v>
      </c>
      <c r="G13" s="1" t="n">
        <v>0.000444679790680289</v>
      </c>
      <c r="H13" s="1" t="n">
        <v>0.000533234311177125</v>
      </c>
      <c r="I13" s="1" t="n">
        <v>0.000702684742158426</v>
      </c>
      <c r="J13" s="1" t="n">
        <v>0.000986703167774736</v>
      </c>
      <c r="K13" t="n">
        <v>0.0014819913952059</v>
      </c>
      <c r="L13" t="n">
        <v>0.00237654658929158</v>
      </c>
      <c r="M13" t="n">
        <v>0.00358988266548594</v>
      </c>
      <c r="N13" t="n">
        <v>0.00507914201183431</v>
      </c>
      <c r="O13" t="n">
        <v>0.0077840428531153</v>
      </c>
      <c r="P13" t="n">
        <v>0.0123935064935064</v>
      </c>
      <c r="Q13" t="n">
        <v>0.0197239545564418</v>
      </c>
      <c r="R13" t="n">
        <v>0.0316002245929253</v>
      </c>
      <c r="S13" t="n">
        <v>0.0560537745604963</v>
      </c>
      <c r="T13" t="n">
        <v>0.0889991969764146</v>
      </c>
      <c r="U13" t="n">
        <v>0.150287128788985</v>
      </c>
      <c r="V13" t="n">
        <v>0.251776481809319</v>
      </c>
      <c r="W13" t="n">
        <v>0.313691778680837</v>
      </c>
    </row>
    <row r="14">
      <c r="A14" t="n">
        <v>2011</v>
      </c>
      <c r="B14" t="n">
        <v>0.00471415483060811</v>
      </c>
      <c r="C14" s="1" t="n">
        <v>0.000827896091801859</v>
      </c>
      <c r="D14" s="1" t="n">
        <v>0.000101830607102426</v>
      </c>
      <c r="E14" s="1" t="n">
        <v>0.000109595017841653</v>
      </c>
      <c r="F14" s="1" t="n">
        <v>0.000283736459357667</v>
      </c>
      <c r="G14" s="1" t="n">
        <v>0.000437641352180046</v>
      </c>
      <c r="H14" s="1" t="n">
        <v>0.000549262331831292</v>
      </c>
      <c r="I14" s="1" t="n">
        <v>0.0007315174916808879</v>
      </c>
      <c r="J14" s="1" t="n">
        <v>0.000981114646261835</v>
      </c>
      <c r="K14" t="n">
        <v>0.00150007885544725</v>
      </c>
      <c r="L14" t="n">
        <v>0.00240469484171969</v>
      </c>
      <c r="M14" t="n">
        <v>0.003617114128257</v>
      </c>
      <c r="N14" t="n">
        <v>0.00503957914813013</v>
      </c>
      <c r="O14" t="n">
        <v>0.00748685027105432</v>
      </c>
      <c r="P14" t="n">
        <v>0.0118872690362688</v>
      </c>
      <c r="Q14" t="n">
        <v>0.0188920904298219</v>
      </c>
      <c r="R14" t="n">
        <v>0.0313770986601</v>
      </c>
      <c r="S14" t="n">
        <v>0.0536783681198716</v>
      </c>
      <c r="T14" t="n">
        <v>0.0959004212452827</v>
      </c>
      <c r="U14" t="n">
        <v>0.168481394727166</v>
      </c>
      <c r="V14" t="n">
        <v>0.279442100590502</v>
      </c>
      <c r="W14" t="n">
        <v>0.419942066623383</v>
      </c>
    </row>
    <row r="15">
      <c r="A15" t="n">
        <v>2012</v>
      </c>
      <c r="B15" t="n">
        <v>0.00472918476774655</v>
      </c>
      <c r="C15" s="1" t="n">
        <v>0.000835727255193344</v>
      </c>
      <c r="D15" s="1" t="n">
        <v>9.65951655703159e-05</v>
      </c>
      <c r="E15" s="1" t="n">
        <v>0.000112168014919257</v>
      </c>
      <c r="F15" s="1" t="n">
        <v>0.000278159986914298</v>
      </c>
      <c r="G15" s="1" t="n">
        <v>0.000431670303698923</v>
      </c>
      <c r="H15" s="1" t="n">
        <v>0.000562767773572315</v>
      </c>
      <c r="I15" s="1" t="n">
        <v>0.000736027433034884</v>
      </c>
      <c r="J15" s="1" t="n">
        <v>0.000981566634888261</v>
      </c>
      <c r="K15" t="n">
        <v>0.00148208020280324</v>
      </c>
      <c r="L15" t="n">
        <v>0.00237899556611701</v>
      </c>
      <c r="M15" t="n">
        <v>0.00359367118488509</v>
      </c>
      <c r="N15" t="n">
        <v>0.00511231093710131</v>
      </c>
      <c r="O15" t="n">
        <v>0.00746714229859415</v>
      </c>
      <c r="P15" t="n">
        <v>0.0115992029313464</v>
      </c>
      <c r="Q15" t="n">
        <v>0.0185088683465043</v>
      </c>
      <c r="R15" t="n">
        <v>0.031064486638086</v>
      </c>
      <c r="S15" t="n">
        <v>0.0532137677598204</v>
      </c>
      <c r="T15" t="n">
        <v>0.09444732598782719</v>
      </c>
      <c r="U15" t="n">
        <v>0.165056625822078</v>
      </c>
      <c r="V15" t="n">
        <v>0.272047022157432</v>
      </c>
      <c r="W15" t="n">
        <v>0.410912773172569</v>
      </c>
    </row>
    <row r="16">
      <c r="A16" t="n">
        <v>2013</v>
      </c>
      <c r="B16" t="n">
        <v>0.00457945288247182</v>
      </c>
      <c r="C16" s="1" t="n">
        <v>0.000844157215098227</v>
      </c>
      <c r="D16" s="1" t="n">
        <v>9.45410644453604e-05</v>
      </c>
      <c r="E16" s="1" t="n">
        <v>0.000120054912072826</v>
      </c>
      <c r="F16" s="1" t="n">
        <v>0.000268177669432464</v>
      </c>
      <c r="G16" s="1" t="n">
        <v>0.000441350997621388</v>
      </c>
      <c r="H16" s="1" t="n">
        <v>0.000558469084631424</v>
      </c>
      <c r="I16" s="1" t="n">
        <v>0.000737807690387972</v>
      </c>
      <c r="J16" t="n">
        <v>0.00102373978278631</v>
      </c>
      <c r="K16" t="n">
        <v>0.00150160455363845</v>
      </c>
      <c r="L16" t="n">
        <v>0.00237688057916132</v>
      </c>
      <c r="M16" t="n">
        <v>0.00364398493665657</v>
      </c>
      <c r="N16" t="n">
        <v>0.00519323970920846</v>
      </c>
      <c r="O16" t="n">
        <v>0.00743848833225204</v>
      </c>
      <c r="P16" t="n">
        <v>0.0115752343061687</v>
      </c>
      <c r="Q16" t="n">
        <v>0.0185166218906016</v>
      </c>
      <c r="R16" t="n">
        <v>0.0307550094081231</v>
      </c>
      <c r="S16" t="n">
        <v>0.0531301623720138</v>
      </c>
      <c r="T16" t="n">
        <v>0.09459741867434091</v>
      </c>
      <c r="U16" t="n">
        <v>0.164961035897201</v>
      </c>
      <c r="V16" t="n">
        <v>0.268531449335533</v>
      </c>
      <c r="W16" t="n">
        <v>0.400613797091135</v>
      </c>
    </row>
    <row r="17">
      <c r="A17" t="n">
        <v>2014</v>
      </c>
      <c r="B17" t="n">
        <v>0.00459325609122313</v>
      </c>
      <c r="C17" s="1" t="n">
        <v>0.000845572470443648</v>
      </c>
      <c r="D17" s="1" t="n">
        <v>9.64116307171964e-05</v>
      </c>
      <c r="E17" s="1" t="n">
        <v>0.000105834481396033</v>
      </c>
      <c r="F17" s="1" t="n">
        <v>0.000269450466108227</v>
      </c>
      <c r="G17" s="1" t="n">
        <v>0.000439729427899663</v>
      </c>
      <c r="H17" s="1" t="n">
        <v>0.0005899063854381609</v>
      </c>
      <c r="I17" s="1" t="n">
        <v>0.000756749383887921</v>
      </c>
      <c r="J17" t="n">
        <v>0.00105756323036964</v>
      </c>
      <c r="K17" t="n">
        <v>0.00155568691961858</v>
      </c>
      <c r="L17" t="n">
        <v>0.00237786058771247</v>
      </c>
      <c r="M17" t="n">
        <v>0.00368862737363827</v>
      </c>
      <c r="N17" t="n">
        <v>0.00533296821093348</v>
      </c>
      <c r="O17" t="n">
        <v>0.00753943745546793</v>
      </c>
      <c r="P17" t="n">
        <v>0.0113686640975389</v>
      </c>
      <c r="Q17" t="n">
        <v>0.0183738543302053</v>
      </c>
      <c r="R17" t="n">
        <v>0.0302995888341396</v>
      </c>
      <c r="S17" t="n">
        <v>0.0526676774116332</v>
      </c>
      <c r="T17" t="n">
        <v>0.0918865000337533</v>
      </c>
      <c r="U17" t="n">
        <v>0.161275918179086</v>
      </c>
      <c r="V17" t="n">
        <v>0.259141994117627</v>
      </c>
      <c r="W17" t="n">
        <v>0.388092567202625</v>
      </c>
    </row>
  </sheetData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>
  <sheetPr codeName="Sheet15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3"/>
    <col width="8.28515625" bestFit="1" customWidth="1" style="19" min="4" max="4"/>
    <col width="10.140625" bestFit="1" customWidth="1" style="19" min="5" max="6"/>
    <col width="11.85546875" bestFit="1" customWidth="1" style="19" min="7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0.00668477111875172</v>
      </c>
      <c r="C2" t="n">
        <v>0.00376556361290827</v>
      </c>
      <c r="D2" s="1" t="n">
        <v>0.000169251932049187</v>
      </c>
      <c r="E2" s="1" t="n">
        <v>0.000228975076112101</v>
      </c>
      <c r="F2" s="1" t="n">
        <v>0.000890136589165441</v>
      </c>
      <c r="G2" t="n">
        <v>0.00119875981624032</v>
      </c>
      <c r="H2" t="n">
        <v>0.00114910510842389</v>
      </c>
      <c r="I2" t="n">
        <v>0.00137654846901167</v>
      </c>
      <c r="J2" t="n">
        <v>0.00189725650787</v>
      </c>
      <c r="K2" t="n">
        <v>0.0027496154727231</v>
      </c>
      <c r="L2" t="n">
        <v>0.00403476680719241</v>
      </c>
      <c r="M2" t="n">
        <v>0.00581294351009139</v>
      </c>
      <c r="N2" t="n">
        <v>0.00937080999177675</v>
      </c>
      <c r="O2" t="n">
        <v>0.0148757296090151</v>
      </c>
      <c r="P2" t="n">
        <v>0.0237362704463652</v>
      </c>
      <c r="Q2" t="n">
        <v>0.0370510301531251</v>
      </c>
      <c r="R2" t="n">
        <v>0.0573399712838936</v>
      </c>
      <c r="S2" t="n">
        <v>0.0921881171873575</v>
      </c>
      <c r="T2" t="n">
        <v>0.151840118267527</v>
      </c>
      <c r="U2" t="n">
        <v>0.226200828484695</v>
      </c>
      <c r="V2" t="n">
        <v>0.330774683544303</v>
      </c>
      <c r="W2" t="n">
        <v>0.320119186423111</v>
      </c>
    </row>
    <row r="3">
      <c r="A3" t="n">
        <v>2000</v>
      </c>
      <c r="B3" t="n">
        <v>0.00661291766051743</v>
      </c>
      <c r="C3" t="n">
        <v>0.00377541953324787</v>
      </c>
      <c r="D3" s="1" t="n">
        <v>0.000166834319403138</v>
      </c>
      <c r="E3" s="1" t="n">
        <v>0.000231333227537259</v>
      </c>
      <c r="F3" s="1" t="n">
        <v>0.000886632990881508</v>
      </c>
      <c r="G3" t="n">
        <v>0.00125161168590207</v>
      </c>
      <c r="H3" t="n">
        <v>0.00116004619197721</v>
      </c>
      <c r="I3" t="n">
        <v>0.00134631048236674</v>
      </c>
      <c r="J3" t="n">
        <v>0.00189789491132106</v>
      </c>
      <c r="K3" t="n">
        <v>0.00279894991150291</v>
      </c>
      <c r="L3" t="n">
        <v>0.00414827817772629</v>
      </c>
      <c r="M3" t="n">
        <v>0.00584043732918932</v>
      </c>
      <c r="N3" t="n">
        <v>0.00921510167139919</v>
      </c>
      <c r="O3" t="n">
        <v>0.0146203332703523</v>
      </c>
      <c r="P3" t="n">
        <v>0.0229604260906494</v>
      </c>
      <c r="Q3" t="n">
        <v>0.0359893077595083</v>
      </c>
      <c r="R3" t="n">
        <v>0.0561148943397705</v>
      </c>
      <c r="S3" t="n">
        <v>0.09008611852763029</v>
      </c>
      <c r="T3" t="n">
        <v>0.148548883191591</v>
      </c>
      <c r="U3" t="n">
        <v>0.232673989209299</v>
      </c>
      <c r="V3" t="n">
        <v>0.3314731030634</v>
      </c>
      <c r="W3" t="n">
        <v>0.316651618728234</v>
      </c>
    </row>
    <row r="4">
      <c r="A4" t="n">
        <v>2001</v>
      </c>
      <c r="B4" t="n">
        <v>0.00631745409657847</v>
      </c>
      <c r="C4" t="n">
        <v>0.00377792754249392</v>
      </c>
      <c r="D4" s="1" t="n">
        <v>0.000155183443590135</v>
      </c>
      <c r="E4" s="1" t="n">
        <v>0.000215084419737065</v>
      </c>
      <c r="F4" s="1" t="n">
        <v>0.000885224672105802</v>
      </c>
      <c r="G4" t="n">
        <v>0.00128830808286725</v>
      </c>
      <c r="H4" t="n">
        <v>0.00123959703175514</v>
      </c>
      <c r="I4" t="n">
        <v>0.00138371540963006</v>
      </c>
      <c r="J4" t="n">
        <v>0.00197415858587123</v>
      </c>
      <c r="K4" t="n">
        <v>0.00281256325767604</v>
      </c>
      <c r="L4" t="n">
        <v>0.00419323608467467</v>
      </c>
      <c r="M4" t="n">
        <v>0.00588620273923537</v>
      </c>
      <c r="N4" t="n">
        <v>0.00915296086421555</v>
      </c>
      <c r="O4" t="n">
        <v>0.0143267474036386</v>
      </c>
      <c r="P4" t="n">
        <v>0.0224348946447069</v>
      </c>
      <c r="Q4" t="n">
        <v>0.0351502494810108</v>
      </c>
      <c r="R4" t="n">
        <v>0.0553322198155194</v>
      </c>
      <c r="S4" t="n">
        <v>0.0876807043179826</v>
      </c>
      <c r="T4" t="n">
        <v>0.142100065325459</v>
      </c>
      <c r="U4" t="n">
        <v>0.215580900276063</v>
      </c>
      <c r="V4" t="n">
        <v>0.297017362147358</v>
      </c>
      <c r="W4" t="n">
        <v>0.293157640232108</v>
      </c>
    </row>
    <row r="5">
      <c r="A5" t="n">
        <v>2002</v>
      </c>
      <c r="B5" t="n">
        <v>0.00657470387717486</v>
      </c>
      <c r="C5" t="n">
        <v>0.00372502550703078</v>
      </c>
      <c r="D5" s="1" t="n">
        <v>0.00015509747197405</v>
      </c>
      <c r="E5" s="1" t="n">
        <v>0.000213658633157514</v>
      </c>
      <c r="F5" s="1" t="n">
        <v>0.000913937418477375</v>
      </c>
      <c r="G5" t="n">
        <v>0.00129766598084916</v>
      </c>
      <c r="H5" t="n">
        <v>0.0012186023572372</v>
      </c>
      <c r="I5" t="n">
        <v>0.00138219439883189</v>
      </c>
      <c r="J5" t="n">
        <v>0.0019004461203403</v>
      </c>
      <c r="K5" t="n">
        <v>0.00288576303159881</v>
      </c>
      <c r="L5" t="n">
        <v>0.00422250147551332</v>
      </c>
      <c r="M5" t="n">
        <v>0.00605472772978981</v>
      </c>
      <c r="N5" t="n">
        <v>0.00896532236169827</v>
      </c>
      <c r="O5" t="n">
        <v>0.0142006525526885</v>
      </c>
      <c r="P5" t="n">
        <v>0.0219924629397644</v>
      </c>
      <c r="Q5" t="n">
        <v>0.0347251198754274</v>
      </c>
      <c r="R5" t="n">
        <v>0.0545191698566795</v>
      </c>
      <c r="S5" t="n">
        <v>0.0868548965590082</v>
      </c>
      <c r="T5" t="n">
        <v>0.14180142474596</v>
      </c>
      <c r="U5" t="n">
        <v>0.211112785227596</v>
      </c>
      <c r="V5" t="n">
        <v>0.28190987707604</v>
      </c>
      <c r="W5" t="n">
        <v>0.286247957039458</v>
      </c>
    </row>
    <row r="6">
      <c r="A6" t="n">
        <v>2003</v>
      </c>
      <c r="B6" t="n">
        <v>0.00654480769266627</v>
      </c>
      <c r="C6" t="n">
        <v>0.00368051921462515</v>
      </c>
      <c r="D6" s="1" t="n">
        <v>0.00015431743999179</v>
      </c>
      <c r="E6" s="1" t="n">
        <v>0.000215675146251001</v>
      </c>
      <c r="F6" s="1" t="n">
        <v>0.000891803212063982</v>
      </c>
      <c r="G6" t="n">
        <v>0.00131220326380305</v>
      </c>
      <c r="H6" t="n">
        <v>0.00122408292841348</v>
      </c>
      <c r="I6" t="n">
        <v>0.0013854911889586</v>
      </c>
      <c r="J6" t="n">
        <v>0.00189007726694781</v>
      </c>
      <c r="K6" t="n">
        <v>0.00285334663463781</v>
      </c>
      <c r="L6" t="n">
        <v>0.00424847805908809</v>
      </c>
      <c r="M6" t="n">
        <v>0.00609029775878417</v>
      </c>
      <c r="N6" t="n">
        <v>0.0089091812793254</v>
      </c>
      <c r="O6" t="n">
        <v>0.0139262442048231</v>
      </c>
      <c r="P6" t="n">
        <v>0.0215099483702169</v>
      </c>
      <c r="Q6" t="n">
        <v>0.0335763617878738</v>
      </c>
      <c r="R6" t="n">
        <v>0.0534473207769077</v>
      </c>
      <c r="S6" t="n">
        <v>0.08522394802512689</v>
      </c>
      <c r="T6" t="n">
        <v>0.1373081362563</v>
      </c>
      <c r="U6" t="n">
        <v>0.201216545012165</v>
      </c>
      <c r="V6" t="n">
        <v>0.2605288363858</v>
      </c>
      <c r="W6" t="n">
        <v>0.277043138955126</v>
      </c>
    </row>
    <row r="7">
      <c r="A7" t="n">
        <v>2004</v>
      </c>
      <c r="B7" t="n">
        <v>0.00637056954169749</v>
      </c>
      <c r="C7" t="n">
        <v>0.00362948255146437</v>
      </c>
      <c r="D7" s="1" t="n">
        <v>0.000142853561926315</v>
      </c>
      <c r="E7" s="1" t="n">
        <v>0.000183208909412313</v>
      </c>
      <c r="F7" s="1" t="n">
        <v>0.000866933872257419</v>
      </c>
      <c r="G7" t="n">
        <v>0.00142436344124418</v>
      </c>
      <c r="H7" t="n">
        <v>0.00142028312716054</v>
      </c>
      <c r="I7" t="n">
        <v>0.00135032270351739</v>
      </c>
      <c r="J7" t="n">
        <v>0.00178237520854902</v>
      </c>
      <c r="K7" t="n">
        <v>0.00263446304703483</v>
      </c>
      <c r="L7" t="n">
        <v>0.00421763006388589</v>
      </c>
      <c r="M7" t="n">
        <v>0.00644922279108356</v>
      </c>
      <c r="N7" t="n">
        <v>0.00949557784827623</v>
      </c>
      <c r="O7" t="n">
        <v>0.0139558958401035</v>
      </c>
      <c r="P7" t="n">
        <v>0.0206071204389681</v>
      </c>
      <c r="Q7" t="n">
        <v>0.0306491302706127</v>
      </c>
      <c r="R7" t="n">
        <v>0.0492445874243642</v>
      </c>
      <c r="S7" t="n">
        <v>0.0818365037463446</v>
      </c>
      <c r="T7" t="n">
        <v>0.138684734140357</v>
      </c>
      <c r="U7" t="n">
        <v>0.205198350330288</v>
      </c>
      <c r="V7" t="n">
        <v>0.263761751183695</v>
      </c>
      <c r="W7" t="n">
        <v>0.282771135781383</v>
      </c>
    </row>
    <row r="8">
      <c r="A8" t="n">
        <v>2005</v>
      </c>
      <c r="B8" t="n">
        <v>0.00648122943367017</v>
      </c>
      <c r="C8" t="n">
        <v>0.00358234155716103</v>
      </c>
      <c r="D8" s="1" t="n">
        <v>0.00014321916909012</v>
      </c>
      <c r="E8" s="1" t="n">
        <v>0.00020036548887428</v>
      </c>
      <c r="F8" s="1" t="n">
        <v>0.000873237788938189</v>
      </c>
      <c r="G8" t="n">
        <v>0.00136102742523541</v>
      </c>
      <c r="H8" t="n">
        <v>0.0012911446471537</v>
      </c>
      <c r="I8" t="n">
        <v>0.00137116437705738</v>
      </c>
      <c r="J8" t="n">
        <v>0.00178199165377856</v>
      </c>
      <c r="K8" t="n">
        <v>0.00278219284872359</v>
      </c>
      <c r="L8" t="n">
        <v>0.00415513623692172</v>
      </c>
      <c r="M8" t="n">
        <v>0.00618884102748107</v>
      </c>
      <c r="N8" t="n">
        <v>0.00867476552414629</v>
      </c>
      <c r="O8" t="n">
        <v>0.0134687891659192</v>
      </c>
      <c r="P8" t="n">
        <v>0.0202301723158641</v>
      </c>
      <c r="Q8" t="n">
        <v>0.0321245589226637</v>
      </c>
      <c r="R8" t="n">
        <v>0.0506951807168375</v>
      </c>
      <c r="S8" t="n">
        <v>0.0818827438450182</v>
      </c>
      <c r="T8" t="n">
        <v>0.130039752440136</v>
      </c>
      <c r="U8" t="n">
        <v>0.189974238637644</v>
      </c>
      <c r="V8" t="n">
        <v>0.232885633885891</v>
      </c>
      <c r="W8" t="n">
        <v>0.22564330079858</v>
      </c>
    </row>
    <row r="9">
      <c r="A9" t="n">
        <v>2006</v>
      </c>
      <c r="B9" t="n">
        <v>0.0062987304121513</v>
      </c>
      <c r="C9" t="n">
        <v>0.00357286753452203</v>
      </c>
      <c r="D9" s="1" t="n">
        <v>0.000142414926206246</v>
      </c>
      <c r="E9" s="1" t="n">
        <v>0.000187827139396333</v>
      </c>
      <c r="F9" s="1" t="n">
        <v>0.000849509753014124</v>
      </c>
      <c r="G9" t="n">
        <v>0.00141323428159306</v>
      </c>
      <c r="H9" t="n">
        <v>0.00134533515590102</v>
      </c>
      <c r="I9" t="n">
        <v>0.00141006675324124</v>
      </c>
      <c r="J9" t="n">
        <v>0.00177869357733213</v>
      </c>
      <c r="K9" t="n">
        <v>0.00271765841291159</v>
      </c>
      <c r="L9" t="n">
        <v>0.00410496959986787</v>
      </c>
      <c r="M9" t="n">
        <v>0.00615480740941058</v>
      </c>
      <c r="N9" t="n">
        <v>0.00865158930032704</v>
      </c>
      <c r="O9" t="n">
        <v>0.0131491207723366</v>
      </c>
      <c r="P9" t="n">
        <v>0.0197911524859356</v>
      </c>
      <c r="Q9" t="n">
        <v>0.0306461251116892</v>
      </c>
      <c r="R9" t="n">
        <v>0.0491575737895242</v>
      </c>
      <c r="S9" t="n">
        <v>0.0798200322048707</v>
      </c>
      <c r="T9" t="n">
        <v>0.125541021355903</v>
      </c>
      <c r="U9" t="n">
        <v>0.181983483200234</v>
      </c>
      <c r="V9" t="n">
        <v>0.218338180496228</v>
      </c>
      <c r="W9" t="n">
        <v>0.226352217380158</v>
      </c>
    </row>
    <row r="10">
      <c r="A10" t="n">
        <v>2007</v>
      </c>
      <c r="B10" t="n">
        <v>0.0056603945159111</v>
      </c>
      <c r="C10" t="n">
        <v>0.00309149939566121</v>
      </c>
      <c r="D10" s="1" t="n">
        <v>0.000144238205723124</v>
      </c>
      <c r="E10" s="1" t="n">
        <v>0.000186122244488977</v>
      </c>
      <c r="F10" s="1" t="n">
        <v>0.000829062913508961</v>
      </c>
      <c r="G10" t="n">
        <v>0.00143262325015216</v>
      </c>
      <c r="H10" t="n">
        <v>0.0013551221861081</v>
      </c>
      <c r="I10" t="n">
        <v>0.00143292762727391</v>
      </c>
      <c r="J10" t="n">
        <v>0.0017791002142347</v>
      </c>
      <c r="K10" t="n">
        <v>0.00267081099577962</v>
      </c>
      <c r="L10" t="n">
        <v>0.00410691274434858</v>
      </c>
      <c r="M10" t="n">
        <v>0.00616505655042412</v>
      </c>
      <c r="N10" t="n">
        <v>0.00864311377245509</v>
      </c>
      <c r="O10" t="n">
        <v>0.0133455882352941</v>
      </c>
      <c r="P10" t="n">
        <v>0.019477970011534</v>
      </c>
      <c r="Q10" t="n">
        <v>0.0316190028222013</v>
      </c>
      <c r="R10" t="n">
        <v>0.0454459320288362</v>
      </c>
      <c r="S10" t="n">
        <v>0.0826816239316239</v>
      </c>
      <c r="T10" t="n">
        <v>0.117054173579938</v>
      </c>
      <c r="U10" t="n">
        <v>0.176426876806817</v>
      </c>
      <c r="V10" t="n">
        <v>0.268315800715544</v>
      </c>
      <c r="W10" t="n">
        <v>0.322681029323758</v>
      </c>
    </row>
    <row r="11">
      <c r="A11" t="n">
        <v>2008</v>
      </c>
      <c r="B11" t="n">
        <v>0.00535838627966882</v>
      </c>
      <c r="C11" t="n">
        <v>0.0030409263062987</v>
      </c>
      <c r="D11" s="1" t="n">
        <v>0.000125845564773452</v>
      </c>
      <c r="E11" s="1" t="n">
        <v>0.000174090099261898</v>
      </c>
      <c r="F11" s="1" t="n">
        <v>0.000778352997832891</v>
      </c>
      <c r="G11" t="n">
        <v>0.00137269507876419</v>
      </c>
      <c r="H11" t="n">
        <v>0.00131542602996254</v>
      </c>
      <c r="I11" t="n">
        <v>0.00145626571390763</v>
      </c>
      <c r="J11" t="n">
        <v>0.0017671497584541</v>
      </c>
      <c r="K11" t="n">
        <v>0.00259031657355679</v>
      </c>
      <c r="L11" t="n">
        <v>0.00409860383944153</v>
      </c>
      <c r="M11" t="n">
        <v>0.0061803410924176</v>
      </c>
      <c r="N11" t="n">
        <v>0.00887366737739872</v>
      </c>
      <c r="O11" t="n">
        <v>0.0128475285783287</v>
      </c>
      <c r="P11" t="n">
        <v>0.0198738233975795</v>
      </c>
      <c r="Q11" t="n">
        <v>0.0319578032888613</v>
      </c>
      <c r="R11" t="n">
        <v>0.0461228131560531</v>
      </c>
      <c r="S11" t="n">
        <v>0.08239672477548859</v>
      </c>
      <c r="T11" t="n">
        <v>0.118034791776489</v>
      </c>
      <c r="U11" t="n">
        <v>0.178183757335347</v>
      </c>
      <c r="V11" t="n">
        <v>0.255683463654792</v>
      </c>
      <c r="W11" t="n">
        <v>0.328464634847613</v>
      </c>
    </row>
    <row r="12">
      <c r="A12" t="n">
        <v>2009</v>
      </c>
      <c r="B12" t="n">
        <v>0.00491348991452493</v>
      </c>
      <c r="C12" t="n">
        <v>0.00300598231830177</v>
      </c>
      <c r="D12" s="1" t="n">
        <v>0.000126377105229834</v>
      </c>
      <c r="E12" s="1" t="n">
        <v>0.000171586242299794</v>
      </c>
      <c r="F12" s="1" t="n">
        <v>0.000713716493600579</v>
      </c>
      <c r="G12" t="n">
        <v>0.00127452415812591</v>
      </c>
      <c r="H12" t="n">
        <v>0.00126251300427696</v>
      </c>
      <c r="I12" t="n">
        <v>0.00144804513251115</v>
      </c>
      <c r="J12" t="n">
        <v>0.00174819173715826</v>
      </c>
      <c r="K12" t="n">
        <v>0.0025698297416359</v>
      </c>
      <c r="L12" t="n">
        <v>0.00403005464480874</v>
      </c>
      <c r="M12" t="n">
        <v>0.00616509701577215</v>
      </c>
      <c r="N12" t="n">
        <v>0.00889752326038527</v>
      </c>
      <c r="O12" t="n">
        <v>0.0127900847191716</v>
      </c>
      <c r="P12" t="n">
        <v>0.0184929201723784</v>
      </c>
      <c r="Q12" t="n">
        <v>0.0313157894736842</v>
      </c>
      <c r="R12" t="n">
        <v>0.0457609720710917</v>
      </c>
      <c r="S12" t="n">
        <v>0.07487950617283951</v>
      </c>
      <c r="T12" t="n">
        <v>0.114731983333169</v>
      </c>
      <c r="U12" t="n">
        <v>0.175049744351812</v>
      </c>
      <c r="V12" t="n">
        <v>0.24892558244741</v>
      </c>
      <c r="W12" t="n">
        <v>0.321381434227892</v>
      </c>
    </row>
    <row r="13">
      <c r="A13" t="n">
        <v>2010</v>
      </c>
      <c r="B13" t="n">
        <v>0.00419412488383213</v>
      </c>
      <c r="C13" t="n">
        <v>0.00272757339553367</v>
      </c>
      <c r="D13" s="1" t="n">
        <v>0.000119930546942825</v>
      </c>
      <c r="E13" s="1" t="n">
        <v>0.000164284794644006</v>
      </c>
      <c r="F13" s="1" t="n">
        <v>0.000678623540856031</v>
      </c>
      <c r="G13" t="n">
        <v>0.00121583850931677</v>
      </c>
      <c r="H13" t="n">
        <v>0.00126385346626478</v>
      </c>
      <c r="I13" t="n">
        <v>0.00144245723172628</v>
      </c>
      <c r="J13" t="n">
        <v>0.00169490245437382</v>
      </c>
      <c r="K13" t="n">
        <v>0.00245184015547188</v>
      </c>
      <c r="L13" t="n">
        <v>0.00393334064247341</v>
      </c>
      <c r="M13" t="n">
        <v>0.00603738001129305</v>
      </c>
      <c r="N13" t="n">
        <v>0.00885557540188823</v>
      </c>
      <c r="O13" t="n">
        <v>0.012867694185869</v>
      </c>
      <c r="P13" t="n">
        <v>0.0188745915032679</v>
      </c>
      <c r="Q13" t="n">
        <v>0.0288721910112359</v>
      </c>
      <c r="R13" t="n">
        <v>0.0478841021730842</v>
      </c>
      <c r="S13" t="n">
        <v>0.07064269141531319</v>
      </c>
      <c r="T13" t="n">
        <v>0.115256946151954</v>
      </c>
      <c r="U13" t="n">
        <v>0.187668107451187</v>
      </c>
      <c r="V13" t="n">
        <v>0.28211338676165</v>
      </c>
      <c r="W13" t="n">
        <v>0.325809822361546</v>
      </c>
    </row>
    <row r="14">
      <c r="A14" t="n">
        <v>2011</v>
      </c>
      <c r="B14" t="n">
        <v>0.00562192229637269</v>
      </c>
      <c r="C14" t="n">
        <v>0.00105547406353011</v>
      </c>
      <c r="D14" s="1" t="n">
        <v>0.000127763694734153</v>
      </c>
      <c r="E14" s="1" t="n">
        <v>0.000162587885176383</v>
      </c>
      <c r="F14" s="1" t="n">
        <v>0.000652118629603587</v>
      </c>
      <c r="G14" t="n">
        <v>0.00120537054017524</v>
      </c>
      <c r="H14" t="n">
        <v>0.00131707479261613</v>
      </c>
      <c r="I14" t="n">
        <v>0.00146796369746294</v>
      </c>
      <c r="J14" t="n">
        <v>0.00174305210426061</v>
      </c>
      <c r="K14" t="n">
        <v>0.0024309035003812</v>
      </c>
      <c r="L14" t="n">
        <v>0.00391611432676048</v>
      </c>
      <c r="M14" t="n">
        <v>0.00599974610657292</v>
      </c>
      <c r="N14" t="n">
        <v>0.0087781145493902</v>
      </c>
      <c r="O14" t="n">
        <v>0.0121563182980878</v>
      </c>
      <c r="P14" t="n">
        <v>0.0179636629875212</v>
      </c>
      <c r="Q14" t="n">
        <v>0.0276570574291266</v>
      </c>
      <c r="R14" t="n">
        <v>0.0441033990760822</v>
      </c>
      <c r="S14" t="n">
        <v>0.07338950516525421</v>
      </c>
      <c r="T14" t="n">
        <v>0.123756095543342</v>
      </c>
      <c r="U14" t="n">
        <v>0.205764324752549</v>
      </c>
      <c r="V14" t="n">
        <v>0.31512305091114</v>
      </c>
      <c r="W14" t="n">
        <v>0.403803680981595</v>
      </c>
    </row>
    <row r="15">
      <c r="A15" t="n">
        <v>2012</v>
      </c>
      <c r="B15" t="n">
        <v>0.00560647071346306</v>
      </c>
      <c r="C15" t="n">
        <v>0.00106562759181478</v>
      </c>
      <c r="D15" s="1" t="n">
        <v>0.000115636466129462</v>
      </c>
      <c r="E15" s="1" t="n">
        <v>0.000151261002223164</v>
      </c>
      <c r="F15" s="1" t="n">
        <v>0.000617603459058411</v>
      </c>
      <c r="G15" t="n">
        <v>0.00117757930069923</v>
      </c>
      <c r="H15" t="n">
        <v>0.00134027110472267</v>
      </c>
      <c r="I15" t="n">
        <v>0.0014693223651959</v>
      </c>
      <c r="J15" t="n">
        <v>0.00174753251520734</v>
      </c>
      <c r="K15" t="n">
        <v>0.00239183853788385</v>
      </c>
      <c r="L15" t="n">
        <v>0.0037947227735506</v>
      </c>
      <c r="M15" t="n">
        <v>0.00596828066529968</v>
      </c>
      <c r="N15" t="n">
        <v>0.00881476678818716</v>
      </c>
      <c r="O15" t="n">
        <v>0.0123839740434704</v>
      </c>
      <c r="P15" t="n">
        <v>0.0176343954631337</v>
      </c>
      <c r="Q15" t="n">
        <v>0.0271723376858534</v>
      </c>
      <c r="R15" t="n">
        <v>0.0432293922131883</v>
      </c>
      <c r="S15" t="n">
        <v>0.0719150182091615</v>
      </c>
      <c r="T15" t="n">
        <v>0.121480596700608</v>
      </c>
      <c r="U15" t="n">
        <v>0.20143155579989</v>
      </c>
      <c r="V15" t="n">
        <v>0.310667635089175</v>
      </c>
      <c r="W15" t="n">
        <v>0.399417562724014</v>
      </c>
    </row>
    <row r="16">
      <c r="A16" t="n">
        <v>2013</v>
      </c>
      <c r="B16" t="n">
        <v>0.00574184870831594</v>
      </c>
      <c r="C16" t="n">
        <v>0.00107575791103319</v>
      </c>
      <c r="D16" s="1" t="n">
        <v>0.000125101668680237</v>
      </c>
      <c r="E16" s="1" t="n">
        <v>0.000159817226756038</v>
      </c>
      <c r="F16" s="1" t="n">
        <v>0.000585514579748452</v>
      </c>
      <c r="G16" t="n">
        <v>0.00117067132351583</v>
      </c>
      <c r="H16" t="n">
        <v>0.00134237441580047</v>
      </c>
      <c r="I16" t="n">
        <v>0.0015170601247933</v>
      </c>
      <c r="J16" t="n">
        <v>0.00176700693397893</v>
      </c>
      <c r="K16" t="n">
        <v>0.00244897580006089</v>
      </c>
      <c r="L16" t="n">
        <v>0.00382120070026033</v>
      </c>
      <c r="M16" t="n">
        <v>0.00605090171179257</v>
      </c>
      <c r="N16" t="n">
        <v>0.008898073203874649</v>
      </c>
      <c r="O16" t="n">
        <v>0.0125231134511641</v>
      </c>
      <c r="P16" t="n">
        <v>0.0176793390501921</v>
      </c>
      <c r="Q16" t="n">
        <v>0.0271211159440664</v>
      </c>
      <c r="R16" t="n">
        <v>0.0431636807707216</v>
      </c>
      <c r="S16" t="n">
        <v>0.0721155125169597</v>
      </c>
      <c r="T16" t="n">
        <v>0.1218156326165</v>
      </c>
      <c r="U16" t="n">
        <v>0.20042452889434</v>
      </c>
      <c r="V16" t="n">
        <v>0.299106860074745</v>
      </c>
      <c r="W16" t="n">
        <v>0.392304560260586</v>
      </c>
    </row>
    <row r="17">
      <c r="A17" t="n">
        <v>2014</v>
      </c>
      <c r="B17" t="n">
        <v>0.00555694724720807</v>
      </c>
      <c r="C17" t="n">
        <v>0.00107779679482315</v>
      </c>
      <c r="D17" s="1" t="n">
        <v>0.000124461652706407</v>
      </c>
      <c r="E17" s="1" t="n">
        <v>0.000160708232459848</v>
      </c>
      <c r="F17" s="1" t="n">
        <v>0.000600162885693271</v>
      </c>
      <c r="G17" t="n">
        <v>0.00116537226187378</v>
      </c>
      <c r="H17" t="n">
        <v>0.00137248892519179</v>
      </c>
      <c r="I17" t="n">
        <v>0.00156672816507759</v>
      </c>
      <c r="J17" t="n">
        <v>0.00184013929044239</v>
      </c>
      <c r="K17" t="n">
        <v>0.00244404670395951</v>
      </c>
      <c r="L17" t="n">
        <v>0.00375291220129135</v>
      </c>
      <c r="M17" t="n">
        <v>0.00599721983333662</v>
      </c>
      <c r="N17" t="n">
        <v>0.008961966323294971</v>
      </c>
      <c r="O17" t="n">
        <v>0.0126860857967091</v>
      </c>
      <c r="P17" t="n">
        <v>0.0175769107833461</v>
      </c>
      <c r="Q17" t="n">
        <v>0.02705043431752</v>
      </c>
      <c r="R17" t="n">
        <v>0.0427009610865089</v>
      </c>
      <c r="S17" t="n">
        <v>0.0711977064719697</v>
      </c>
      <c r="T17" t="n">
        <v>0.119347043722199</v>
      </c>
      <c r="U17" t="n">
        <v>0.196918148899765</v>
      </c>
      <c r="V17" t="n">
        <v>0.290182125551635</v>
      </c>
      <c r="W17" t="n">
        <v>0.368997240110395</v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22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3"/>
    <col width="8.28515625" bestFit="1" customWidth="1" style="19" min="4" max="4"/>
    <col width="11.85546875" bestFit="1" customWidth="1" style="19" min="5" max="5"/>
    <col width="10.140625" bestFit="1" customWidth="1" style="19" min="6" max="8"/>
    <col width="11.85546875" bestFit="1" customWidth="1" style="19" min="9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0.0110336021069591</v>
      </c>
      <c r="C2" t="n">
        <v>0.0349949055568618</v>
      </c>
      <c r="D2" s="1" t="n">
        <v>0.000193345728648539</v>
      </c>
      <c r="E2" s="1" t="n">
        <v>0.000189120305730485</v>
      </c>
      <c r="F2" s="1" t="n">
        <v>0.000415494055422795</v>
      </c>
      <c r="G2" s="1" t="n">
        <v>0.000625516304196429</v>
      </c>
      <c r="H2" s="1" t="n">
        <v>0.0007723483979505999</v>
      </c>
      <c r="I2" t="n">
        <v>0.00111513786530069</v>
      </c>
      <c r="J2" t="n">
        <v>0.00177730104076965</v>
      </c>
      <c r="K2" t="n">
        <v>0.00269908543386125</v>
      </c>
      <c r="L2" t="n">
        <v>0.00383801671600905</v>
      </c>
      <c r="M2" t="n">
        <v>0.00548645846595973</v>
      </c>
      <c r="N2" t="n">
        <v>0.008628684765778711</v>
      </c>
      <c r="O2" t="n">
        <v>0.0127095551354271</v>
      </c>
      <c r="P2" t="n">
        <v>0.0189228550321877</v>
      </c>
      <c r="Q2" t="n">
        <v>0.028956190616533</v>
      </c>
      <c r="R2" t="n">
        <v>0.043164867764805</v>
      </c>
      <c r="S2" t="n">
        <v>0.064808193069561</v>
      </c>
      <c r="T2" t="n">
        <v>0.103786841321821</v>
      </c>
      <c r="U2" t="n">
        <v>0.153156340577244</v>
      </c>
      <c r="V2" t="n">
        <v>0.215140551071527</v>
      </c>
      <c r="W2" t="n">
        <v>0.260633484162895</v>
      </c>
    </row>
    <row r="3">
      <c r="A3" t="n">
        <v>2000</v>
      </c>
      <c r="B3" t="n">
        <v>0.0104595574987388</v>
      </c>
      <c r="C3" t="n">
        <v>0.0347735183288102</v>
      </c>
      <c r="D3" s="1" t="n">
        <v>0.000175101457144802</v>
      </c>
      <c r="E3" s="1" t="n">
        <v>0.000192936883432234</v>
      </c>
      <c r="F3" s="1" t="n">
        <v>0.000396844331669264</v>
      </c>
      <c r="G3" s="1" t="n">
        <v>0.000615189006797398</v>
      </c>
      <c r="H3" s="1" t="n">
        <v>0.000756533042763472</v>
      </c>
      <c r="I3" t="n">
        <v>0.0011412741439735</v>
      </c>
      <c r="J3" t="n">
        <v>0.00171197961684136</v>
      </c>
      <c r="K3" t="n">
        <v>0.00264720629324077</v>
      </c>
      <c r="L3" t="n">
        <v>0.0039552623452211</v>
      </c>
      <c r="M3" t="n">
        <v>0.00539475561331116</v>
      </c>
      <c r="N3" t="n">
        <v>0.008099923011007339</v>
      </c>
      <c r="O3" t="n">
        <v>0.0123825889615529</v>
      </c>
      <c r="P3" t="n">
        <v>0.0185894695186662</v>
      </c>
      <c r="Q3" t="n">
        <v>0.0274280128701177</v>
      </c>
      <c r="R3" t="n">
        <v>0.0417511302668516</v>
      </c>
      <c r="S3" t="n">
        <v>0.06323639661228909</v>
      </c>
      <c r="T3" t="n">
        <v>0.0997278109829671</v>
      </c>
      <c r="U3" t="n">
        <v>0.160108584636886</v>
      </c>
      <c r="V3" t="n">
        <v>0.225062900738576</v>
      </c>
      <c r="W3" t="n">
        <v>0.27952459756281</v>
      </c>
    </row>
    <row r="4">
      <c r="A4" t="n">
        <v>2001</v>
      </c>
      <c r="B4" t="n">
        <v>0.00968625839156048</v>
      </c>
      <c r="C4" t="n">
        <v>0.0348048154106572</v>
      </c>
      <c r="D4" s="1" t="n">
        <v>0.000156381064359097</v>
      </c>
      <c r="E4" s="1" t="n">
        <v>0.000188785106090172</v>
      </c>
      <c r="F4" s="1" t="n">
        <v>0.000387793286364112</v>
      </c>
      <c r="G4" s="1" t="n">
        <v>0.000592976771766361</v>
      </c>
      <c r="H4" s="1" t="n">
        <v>0.000777376887631471</v>
      </c>
      <c r="I4" t="n">
        <v>0.00107629980430492</v>
      </c>
      <c r="J4" t="n">
        <v>0.00171975468072947</v>
      </c>
      <c r="K4" t="n">
        <v>0.00269696546274079</v>
      </c>
      <c r="L4" t="n">
        <v>0.0038608317662191</v>
      </c>
      <c r="M4" t="n">
        <v>0.00548863799457648</v>
      </c>
      <c r="N4" t="n">
        <v>0.00824687271558712</v>
      </c>
      <c r="O4" t="n">
        <v>0.0121425234946009</v>
      </c>
      <c r="P4" t="n">
        <v>0.0183722652305621</v>
      </c>
      <c r="Q4" t="n">
        <v>0.0266439835957411</v>
      </c>
      <c r="R4" t="n">
        <v>0.0409850614425057</v>
      </c>
      <c r="S4" t="n">
        <v>0.0626227341389728</v>
      </c>
      <c r="T4" t="n">
        <v>0.09888198894057749</v>
      </c>
      <c r="U4" t="n">
        <v>0.151132226815573</v>
      </c>
      <c r="V4" t="n">
        <v>0.216684475652572</v>
      </c>
      <c r="W4" t="n">
        <v>0.284890426758938</v>
      </c>
    </row>
    <row r="5">
      <c r="A5" t="n">
        <v>2002</v>
      </c>
      <c r="B5" t="n">
        <v>0.0101663029224645</v>
      </c>
      <c r="C5" t="n">
        <v>0.0342818297738385</v>
      </c>
      <c r="D5" s="1" t="n">
        <v>0.000168239478439428</v>
      </c>
      <c r="E5" s="1" t="n">
        <v>0.000196688458018685</v>
      </c>
      <c r="F5" s="1" t="n">
        <v>0.000390786802839155</v>
      </c>
      <c r="G5" s="1" t="n">
        <v>0.0005777036879216941</v>
      </c>
      <c r="H5" s="1" t="n">
        <v>0.0007353397351334159</v>
      </c>
      <c r="I5" t="n">
        <v>0.00105452891227061</v>
      </c>
      <c r="J5" t="n">
        <v>0.00165237752242722</v>
      </c>
      <c r="K5" t="n">
        <v>0.00263570309160849</v>
      </c>
      <c r="L5" t="n">
        <v>0.00386925611023856</v>
      </c>
      <c r="M5" t="n">
        <v>0.00545551809143384</v>
      </c>
      <c r="N5" t="n">
        <v>0.00803614994590237</v>
      </c>
      <c r="O5" t="n">
        <v>0.0117603810025458</v>
      </c>
      <c r="P5" t="n">
        <v>0.0175073941490006</v>
      </c>
      <c r="Q5" t="n">
        <v>0.0262990059349789</v>
      </c>
      <c r="R5" t="n">
        <v>0.0402055549742855</v>
      </c>
      <c r="S5" t="n">
        <v>0.0618813149967887</v>
      </c>
      <c r="T5" t="n">
        <v>0.0979884996045403</v>
      </c>
      <c r="U5" t="n">
        <v>0.148999172291586</v>
      </c>
      <c r="V5" t="n">
        <v>0.212138791196838</v>
      </c>
      <c r="W5" t="n">
        <v>0.266834663306733</v>
      </c>
    </row>
    <row r="6">
      <c r="A6" t="n">
        <v>2003</v>
      </c>
      <c r="B6" t="n">
        <v>0.009637501150059799</v>
      </c>
      <c r="C6" t="n">
        <v>0.0339228013004568</v>
      </c>
      <c r="D6" s="1" t="n">
        <v>0.000162705802098121</v>
      </c>
      <c r="E6" t="n">
        <v>0.000184108411234115</v>
      </c>
      <c r="F6" s="1" t="n">
        <v>0.000373691559882802</v>
      </c>
      <c r="G6" s="1" t="n">
        <v>0.000614326699758641</v>
      </c>
      <c r="H6" s="1" t="n">
        <v>0.0007493722930361491</v>
      </c>
      <c r="I6" t="n">
        <v>0.00101609577931507</v>
      </c>
      <c r="J6" t="n">
        <v>0.00166626939535306</v>
      </c>
      <c r="K6" t="n">
        <v>0.0025760951328628</v>
      </c>
      <c r="L6" t="n">
        <v>0.0038591835373131</v>
      </c>
      <c r="M6" t="n">
        <v>0.00553336142584401</v>
      </c>
      <c r="N6" t="n">
        <v>0.00780481907010337</v>
      </c>
      <c r="O6" t="n">
        <v>0.0118393631166488</v>
      </c>
      <c r="P6" t="n">
        <v>0.0170246171813668</v>
      </c>
      <c r="Q6" t="n">
        <v>0.0255025827386444</v>
      </c>
      <c r="R6" t="n">
        <v>0.0388165587446325</v>
      </c>
      <c r="S6" t="n">
        <v>0.0595648916568076</v>
      </c>
      <c r="T6" t="n">
        <v>0.0966143943457545</v>
      </c>
      <c r="U6" t="n">
        <v>0.144187162044304</v>
      </c>
      <c r="V6" t="n">
        <v>0.200883764283495</v>
      </c>
      <c r="W6" t="n">
        <v>0.289322774440196</v>
      </c>
    </row>
    <row r="7">
      <c r="A7" t="n">
        <v>2004</v>
      </c>
      <c r="B7" t="n">
        <v>0.00954698866463176</v>
      </c>
      <c r="C7" t="n">
        <v>0.0334842030938492</v>
      </c>
      <c r="D7" s="1" t="n">
        <v>0.000177127688087463</v>
      </c>
      <c r="E7" s="1" t="n">
        <v>0.000197580471368114</v>
      </c>
      <c r="F7" s="1" t="n">
        <v>0.000383460030396442</v>
      </c>
      <c r="G7" s="1" t="n">
        <v>0.000583637150655358</v>
      </c>
      <c r="H7" s="1" t="n">
        <v>0.000747762221927388</v>
      </c>
      <c r="I7" s="1" t="n">
        <v>0.000995408749451568</v>
      </c>
      <c r="J7" t="n">
        <v>0.00149401866791869</v>
      </c>
      <c r="K7" t="n">
        <v>0.00248878274810371</v>
      </c>
      <c r="L7" t="n">
        <v>0.00371017495983372</v>
      </c>
      <c r="M7" t="n">
        <v>0.00535289520474781</v>
      </c>
      <c r="N7" t="n">
        <v>0.00750091149191217</v>
      </c>
      <c r="O7" t="n">
        <v>0.0111309358336071</v>
      </c>
      <c r="P7" t="n">
        <v>0.0163329289301307</v>
      </c>
      <c r="Q7" t="n">
        <v>0.0243403606368101</v>
      </c>
      <c r="R7" t="n">
        <v>0.03736153363272</v>
      </c>
      <c r="S7" t="n">
        <v>0.0582338079607327</v>
      </c>
      <c r="T7" t="n">
        <v>0.09170228191049801</v>
      </c>
      <c r="U7" t="n">
        <v>0.136550645931045</v>
      </c>
      <c r="V7" t="n">
        <v>0.188778046597951</v>
      </c>
      <c r="W7" t="n">
        <v>0.250911458333333</v>
      </c>
    </row>
    <row r="8">
      <c r="A8" t="n">
        <v>2005</v>
      </c>
      <c r="B8" t="n">
        <v>0.009559958489940779</v>
      </c>
      <c r="C8" t="n">
        <v>0.0329305120525844</v>
      </c>
      <c r="D8" s="1" t="n">
        <v>0.000174813048458364</v>
      </c>
      <c r="E8" s="1" t="n">
        <v>0.000179793928497337</v>
      </c>
      <c r="F8" s="1" t="n">
        <v>0.000376218750742537</v>
      </c>
      <c r="G8" s="1" t="n">
        <v>0.000574172574687788</v>
      </c>
      <c r="H8" s="1" t="n">
        <v>0.000721654482077999</v>
      </c>
      <c r="I8" s="1" t="n">
        <v>0.0009906259834077981</v>
      </c>
      <c r="J8" t="n">
        <v>0.00148675684268724</v>
      </c>
      <c r="K8" t="n">
        <v>0.00241830922308174</v>
      </c>
      <c r="L8" t="n">
        <v>0.00372833161961554</v>
      </c>
      <c r="M8" t="n">
        <v>0.0054109175782297</v>
      </c>
      <c r="N8" t="n">
        <v>0.00722793262171209</v>
      </c>
      <c r="O8" t="n">
        <v>0.0111832530955474</v>
      </c>
      <c r="P8" t="n">
        <v>0.0160476733019942</v>
      </c>
      <c r="Q8" t="n">
        <v>0.0237967752669631</v>
      </c>
      <c r="R8" t="n">
        <v>0.036849248612089</v>
      </c>
      <c r="S8" t="n">
        <v>0.0576408337758465</v>
      </c>
      <c r="T8" t="n">
        <v>0.08861280899195589</v>
      </c>
      <c r="U8" t="n">
        <v>0.137116025805433</v>
      </c>
      <c r="V8" t="n">
        <v>0.186413238997481</v>
      </c>
      <c r="W8" t="n">
        <v>0.237030097201077</v>
      </c>
    </row>
    <row r="9">
      <c r="A9" t="n">
        <v>2006</v>
      </c>
      <c r="B9" t="n">
        <v>0.009476503838690619</v>
      </c>
      <c r="C9" t="n">
        <v>0.0325488232348522</v>
      </c>
      <c r="D9" s="1" t="n">
        <v>0.000156152477317226</v>
      </c>
      <c r="E9" s="1" t="n">
        <v>0.000162584737982205</v>
      </c>
      <c r="F9" s="1" t="n">
        <v>0.000365764447695684</v>
      </c>
      <c r="G9" s="1" t="n">
        <v>0.000579472711547183</v>
      </c>
      <c r="H9" s="1" t="n">
        <v>0.000721190377374084</v>
      </c>
      <c r="I9" s="1" t="n">
        <v>0.000955242890405779</v>
      </c>
      <c r="J9" t="n">
        <v>0.00145043996233664</v>
      </c>
      <c r="K9" t="n">
        <v>0.00236803631547481</v>
      </c>
      <c r="L9" t="n">
        <v>0.00362225905771619</v>
      </c>
      <c r="M9" t="n">
        <v>0.00519062967376612</v>
      </c>
      <c r="N9" t="n">
        <v>0.00719210777553834</v>
      </c>
      <c r="O9" t="n">
        <v>0.0106563048317156</v>
      </c>
      <c r="P9" t="n">
        <v>0.0154950463132105</v>
      </c>
      <c r="Q9" t="n">
        <v>0.0225800051438439</v>
      </c>
      <c r="R9" t="n">
        <v>0.0346674988460985</v>
      </c>
      <c r="S9" t="n">
        <v>0.0558086826184258</v>
      </c>
      <c r="T9" t="n">
        <v>0.0852644101376443</v>
      </c>
      <c r="U9" t="n">
        <v>0.130347015284052</v>
      </c>
      <c r="V9" t="n">
        <v>0.170019197062014</v>
      </c>
      <c r="W9" t="n">
        <v>0.223588596981553</v>
      </c>
    </row>
    <row r="10">
      <c r="A10" t="n">
        <v>2007</v>
      </c>
      <c r="B10" t="n">
        <v>0.00973596426173773</v>
      </c>
      <c r="C10" t="n">
        <v>0.0308003076974351</v>
      </c>
      <c r="D10" s="1" t="n">
        <v>0.000132238547968885</v>
      </c>
      <c r="E10" s="1" t="n">
        <v>0.000155035520267446</v>
      </c>
      <c r="F10" s="1" t="n">
        <v>0.000338886631450629</v>
      </c>
      <c r="G10" s="1" t="n">
        <v>0.000532229965156794</v>
      </c>
      <c r="H10" s="1" t="n">
        <v>0.000680033769523005</v>
      </c>
      <c r="I10" s="1" t="n">
        <v>0.000882430647291941</v>
      </c>
      <c r="J10" t="n">
        <v>0.00135478335478335</v>
      </c>
      <c r="K10" t="n">
        <v>0.0021311120726958</v>
      </c>
      <c r="L10" t="n">
        <v>0.00340372670807453</v>
      </c>
      <c r="M10" t="n">
        <v>0.00501464646464646</v>
      </c>
      <c r="N10" t="n">
        <v>0.00703211859172328</v>
      </c>
      <c r="O10" t="n">
        <v>0.0100059982862039</v>
      </c>
      <c r="P10" t="n">
        <v>0.0150298850574712</v>
      </c>
      <c r="Q10" t="n">
        <v>0.0218518518518518</v>
      </c>
      <c r="R10" t="n">
        <v>0.0319982638888888</v>
      </c>
      <c r="S10" t="n">
        <v>0.0556719160104986</v>
      </c>
      <c r="T10" t="n">
        <v>0.09080530339351529</v>
      </c>
      <c r="U10" t="n">
        <v>0.134544976490362</v>
      </c>
      <c r="V10" t="n">
        <v>0.180593326302621</v>
      </c>
      <c r="W10" t="n">
        <v>0.232244676367674</v>
      </c>
    </row>
    <row r="11">
      <c r="A11" t="n">
        <v>2008</v>
      </c>
      <c r="B11" t="n">
        <v>0.00904024108262977</v>
      </c>
      <c r="C11" t="n">
        <v>0.0298691253180351</v>
      </c>
      <c r="D11" s="1" t="n">
        <v>0.000129669386002576</v>
      </c>
      <c r="E11" s="1" t="n">
        <v>0.000150902837489251</v>
      </c>
      <c r="F11" s="1" t="n">
        <v>0.000339697692919649</v>
      </c>
      <c r="G11" s="1" t="n">
        <v>0.000542696142175986</v>
      </c>
      <c r="H11" s="1" t="n">
        <v>0.00068542629147417</v>
      </c>
      <c r="I11" s="1" t="n">
        <v>0.000871840354767184</v>
      </c>
      <c r="J11" t="n">
        <v>0.00126644039032668</v>
      </c>
      <c r="K11" t="n">
        <v>0.00208817110432125</v>
      </c>
      <c r="L11" t="n">
        <v>0.00329468599033816</v>
      </c>
      <c r="M11" t="n">
        <v>0.00493639921722113</v>
      </c>
      <c r="N11" t="n">
        <v>0.00694921402660217</v>
      </c>
      <c r="O11" t="n">
        <v>0.00963507109004739</v>
      </c>
      <c r="P11" t="n">
        <v>0.0143050483351235</v>
      </c>
      <c r="Q11" t="n">
        <v>0.022031294452347</v>
      </c>
      <c r="R11" t="n">
        <v>0.0317015437392795</v>
      </c>
      <c r="S11" t="n">
        <v>0.0503270142180094</v>
      </c>
      <c r="T11" t="n">
        <v>0.0965635504671311</v>
      </c>
      <c r="U11" t="n">
        <v>0.141804016229221</v>
      </c>
      <c r="V11" t="n">
        <v>0.198185323580761</v>
      </c>
      <c r="W11" t="n">
        <v>0.25499791774925</v>
      </c>
    </row>
    <row r="12">
      <c r="A12" t="n">
        <v>2009</v>
      </c>
      <c r="B12" t="n">
        <v>0.00818235552859003</v>
      </c>
      <c r="C12" t="n">
        <v>0.0282503465690171</v>
      </c>
      <c r="D12" s="1" t="n">
        <v>0.000148569023569023</v>
      </c>
      <c r="E12" s="1" t="n">
        <v>0.000155900086132644</v>
      </c>
      <c r="F12" s="1" t="n">
        <v>0.000324281150159744</v>
      </c>
      <c r="G12" s="1" t="n">
        <v>0.000559024807527801</v>
      </c>
      <c r="H12" s="1" t="n">
        <v>0.00069382612347753</v>
      </c>
      <c r="I12" s="1" t="n">
        <v>0.000864638447971781</v>
      </c>
      <c r="J12" t="n">
        <v>0.00124255319148936</v>
      </c>
      <c r="K12" t="n">
        <v>0.0019946949602122</v>
      </c>
      <c r="L12" t="n">
        <v>0.00320208604954367</v>
      </c>
      <c r="M12" t="n">
        <v>0.00485707479752263</v>
      </c>
      <c r="N12" t="n">
        <v>0.0068207656612529</v>
      </c>
      <c r="O12" t="n">
        <v>0.00950562640660165</v>
      </c>
      <c r="P12" t="n">
        <v>0.0138108941418293</v>
      </c>
      <c r="Q12" t="n">
        <v>0.0209207650273224</v>
      </c>
      <c r="R12" t="n">
        <v>0.030828473413379</v>
      </c>
      <c r="S12" t="n">
        <v>0.0490394431554524</v>
      </c>
      <c r="T12" t="n">
        <v>0.0986962435870237</v>
      </c>
      <c r="U12" t="n">
        <v>0.141091084657752</v>
      </c>
      <c r="V12" t="n">
        <v>0.207102763663125</v>
      </c>
      <c r="W12" t="n">
        <v>0.257379293641448</v>
      </c>
    </row>
    <row r="13">
      <c r="A13" t="n">
        <v>2010</v>
      </c>
      <c r="B13" t="n">
        <v>0.00703472806537922</v>
      </c>
      <c r="C13" t="n">
        <v>0.0268003931842305</v>
      </c>
      <c r="D13" s="1" t="n">
        <v>0.000109230149133413</v>
      </c>
      <c r="E13" s="1" t="n">
        <v>0.000144140290846877</v>
      </c>
      <c r="F13" s="1" t="n">
        <v>0.000290850978825409</v>
      </c>
      <c r="G13" s="1" t="n">
        <v>0.000489770867430441</v>
      </c>
      <c r="H13" s="1" t="n">
        <v>0.000637367130008176</v>
      </c>
      <c r="I13" s="1" t="n">
        <v>0.000840647635279079</v>
      </c>
      <c r="J13" t="n">
        <v>0.00123758099352051</v>
      </c>
      <c r="K13" t="n">
        <v>0.00185746003552397</v>
      </c>
      <c r="L13" t="n">
        <v>0.00303301476976542</v>
      </c>
      <c r="M13" t="n">
        <v>0.00478360655737704</v>
      </c>
      <c r="N13" t="n">
        <v>0.00692594718714121</v>
      </c>
      <c r="O13" t="n">
        <v>0.00903556771545827</v>
      </c>
      <c r="P13" t="n">
        <v>0.0143743482794577</v>
      </c>
      <c r="Q13" t="n">
        <v>0.0211263586956521</v>
      </c>
      <c r="R13" t="n">
        <v>0.0299048414023372</v>
      </c>
      <c r="S13" t="n">
        <v>0.0442721518987341</v>
      </c>
      <c r="T13" t="n">
        <v>0.10514435885618</v>
      </c>
      <c r="U13" t="n">
        <v>0.156079160927298</v>
      </c>
      <c r="V13" t="n">
        <v>0.222760966112342</v>
      </c>
      <c r="W13" t="n">
        <v>0.269774134636694</v>
      </c>
    </row>
    <row r="14">
      <c r="A14" t="n">
        <v>2011</v>
      </c>
      <c r="B14" t="n">
        <v>0.00789532863129919</v>
      </c>
      <c r="C14" t="n">
        <v>0.00120546042088543</v>
      </c>
      <c r="D14" s="1" t="n">
        <v>0.000133847485585334</v>
      </c>
      <c r="E14" s="1" t="n">
        <v>0.000135719907213926</v>
      </c>
      <c r="F14" s="1" t="n">
        <v>0.000307525027594879</v>
      </c>
      <c r="G14" s="1" t="n">
        <v>0.0004953383702194539</v>
      </c>
      <c r="H14" s="1" t="n">
        <v>0.000652259146715543</v>
      </c>
      <c r="I14" s="1" t="n">
        <v>0.000942375215369636</v>
      </c>
      <c r="J14" t="n">
        <v>0.00127443498704119</v>
      </c>
      <c r="K14" t="n">
        <v>0.00192572553504412</v>
      </c>
      <c r="L14" t="n">
        <v>0.00310418881937095</v>
      </c>
      <c r="M14" t="n">
        <v>0.00459688904688408</v>
      </c>
      <c r="N14" t="n">
        <v>0.00653649946914571</v>
      </c>
      <c r="O14" t="n">
        <v>0.00908273129569357</v>
      </c>
      <c r="P14" t="n">
        <v>0.0133470921868291</v>
      </c>
      <c r="Q14" t="n">
        <v>0.01970855006236</v>
      </c>
      <c r="R14" t="n">
        <v>0.0310510727830713</v>
      </c>
      <c r="S14" t="n">
        <v>0.0511836272531437</v>
      </c>
      <c r="T14" t="n">
        <v>0.0822774843975036</v>
      </c>
      <c r="U14" t="n">
        <v>0.135924798975806</v>
      </c>
      <c r="V14" t="n">
        <v>0.207825839499146</v>
      </c>
      <c r="W14" t="n">
        <v>0.301597869507323</v>
      </c>
    </row>
    <row r="15">
      <c r="A15" t="n">
        <v>2012</v>
      </c>
      <c r="B15" t="n">
        <v>0.007848036123377269</v>
      </c>
      <c r="C15" t="n">
        <v>0.00120374713197358</v>
      </c>
      <c r="D15" s="1" t="n">
        <v>0.000126316272980949</v>
      </c>
      <c r="E15" s="1" t="n">
        <v>0.000131078940436987</v>
      </c>
      <c r="F15" s="1" t="n">
        <v>0.00028043872374164</v>
      </c>
      <c r="G15" s="1" t="n">
        <v>0.000530301702224637</v>
      </c>
      <c r="H15" s="1" t="n">
        <v>0.000679029616379703</v>
      </c>
      <c r="I15" s="1" t="n">
        <v>0.000855155728358953</v>
      </c>
      <c r="J15" t="n">
        <v>0.0012438504843536</v>
      </c>
      <c r="K15" t="n">
        <v>0.00183136086920164</v>
      </c>
      <c r="L15" t="n">
        <v>0.00296134076222633</v>
      </c>
      <c r="M15" t="n">
        <v>0.00459842746981759</v>
      </c>
      <c r="N15" t="n">
        <v>0.00654082847179479</v>
      </c>
      <c r="O15" t="n">
        <v>0.00898071490290042</v>
      </c>
      <c r="P15" t="n">
        <v>0.0128634868564548</v>
      </c>
      <c r="Q15" t="n">
        <v>0.0196802250411439</v>
      </c>
      <c r="R15" t="n">
        <v>0.0301050106575062</v>
      </c>
      <c r="S15" t="n">
        <v>0.0491898959307522</v>
      </c>
      <c r="T15" t="n">
        <v>0.08233709254733371</v>
      </c>
      <c r="U15" t="n">
        <v>0.132747697733655</v>
      </c>
      <c r="V15" t="n">
        <v>0.205119965724078</v>
      </c>
      <c r="W15" t="n">
        <v>0.296205928998414</v>
      </c>
    </row>
    <row r="16">
      <c r="A16" t="n">
        <v>2013</v>
      </c>
      <c r="B16" t="n">
        <v>0.00777910154881211</v>
      </c>
      <c r="C16" t="n">
        <v>0.00120833619638771</v>
      </c>
      <c r="D16" s="1" t="n">
        <v>0.000138843986582181</v>
      </c>
      <c r="E16" s="1" t="n">
        <v>0.000128554184356557</v>
      </c>
      <c r="F16" s="1" t="n">
        <v>0.000264706130072581</v>
      </c>
      <c r="G16" s="1" t="n">
        <v>0.000460611943578083</v>
      </c>
      <c r="H16" s="1" t="n">
        <v>0.000620512707784021</v>
      </c>
      <c r="I16" s="1" t="n">
        <v>0.000827788988359193</v>
      </c>
      <c r="J16" t="n">
        <v>0.00115378572850005</v>
      </c>
      <c r="K16" t="n">
        <v>0.00173798820257227</v>
      </c>
      <c r="L16" t="n">
        <v>0.00280286541900794</v>
      </c>
      <c r="M16" t="n">
        <v>0.00440451610412047</v>
      </c>
      <c r="N16" t="n">
        <v>0.00640370318876612</v>
      </c>
      <c r="O16" t="n">
        <v>0.00908644676398334</v>
      </c>
      <c r="P16" t="n">
        <v>0.01271447025481</v>
      </c>
      <c r="Q16" t="n">
        <v>0.0192483896524404</v>
      </c>
      <c r="R16" t="n">
        <v>0.0301194372449976</v>
      </c>
      <c r="S16" t="n">
        <v>0.0492424833439952</v>
      </c>
      <c r="T16" t="n">
        <v>0.08107935335397901</v>
      </c>
      <c r="U16" t="n">
        <v>0.129037932089323</v>
      </c>
      <c r="V16" t="n">
        <v>0.195158660479117</v>
      </c>
      <c r="W16" t="n">
        <v>0.295098478066248</v>
      </c>
    </row>
    <row r="17">
      <c r="A17" t="n">
        <v>2014</v>
      </c>
      <c r="B17" t="n">
        <v>0.00768104818926363</v>
      </c>
      <c r="C17" t="n">
        <v>0.00120233944666049</v>
      </c>
      <c r="D17" s="1" t="n">
        <v>0.000115174523395424</v>
      </c>
      <c r="E17" s="1" t="n">
        <v>0.000134289474390997</v>
      </c>
      <c r="F17" s="1" t="n">
        <v>0.000276296820581506</v>
      </c>
      <c r="G17" s="1" t="n">
        <v>0.000467614930927098</v>
      </c>
      <c r="H17" s="1" t="n">
        <v>0.0005892954772682599</v>
      </c>
      <c r="I17" s="1" t="n">
        <v>0.000819179169595462</v>
      </c>
      <c r="J17" t="n">
        <v>0.00120793294972657</v>
      </c>
      <c r="K17" t="n">
        <v>0.00175429034420372</v>
      </c>
      <c r="L17" t="n">
        <v>0.00274456460990553</v>
      </c>
      <c r="M17" t="n">
        <v>0.00441310479866541</v>
      </c>
      <c r="N17" t="n">
        <v>0.0064902454961262</v>
      </c>
      <c r="O17" t="n">
        <v>0.009153302512453431</v>
      </c>
      <c r="P17" t="n">
        <v>0.0126614091931068</v>
      </c>
      <c r="Q17" t="n">
        <v>0.019030093823648</v>
      </c>
      <c r="R17" t="n">
        <v>0.029864320610201</v>
      </c>
      <c r="S17" t="n">
        <v>0.047964233287861</v>
      </c>
      <c r="T17" t="n">
        <v>0.0782815966807943</v>
      </c>
      <c r="U17" t="n">
        <v>0.126964691055688</v>
      </c>
      <c r="V17" t="n">
        <v>0.187130090311018</v>
      </c>
      <c r="W17" t="n">
        <v>0.272036474164133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29">
    <outlinePr summaryBelow="1" summaryRight="1"/>
    <pageSetUpPr/>
  </sheetPr>
  <dimension ref="A1:W17"/>
  <sheetViews>
    <sheetView workbookViewId="0">
      <selection activeCell="A1" sqref="A1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3"/>
    <col width="8.28515625" bestFit="1" customWidth="1" style="19" min="4" max="4"/>
    <col width="10.140625" bestFit="1" customWidth="1" style="19" min="5" max="5"/>
    <col width="11.85546875" bestFit="1" customWidth="1" style="19" min="6" max="23"/>
  </cols>
  <sheetData>
    <row r="1">
      <c r="A1" t="inlineStr">
        <is>
          <t>Year</t>
        </is>
      </c>
      <c r="B1" t="inlineStr">
        <is>
          <t>&lt; 1 year</t>
        </is>
      </c>
      <c r="C1" t="inlineStr">
        <is>
          <t>1-4 years</t>
        </is>
      </c>
      <c r="D1" t="inlineStr">
        <is>
          <t>5-9 years</t>
        </is>
      </c>
      <c r="E1" t="inlineStr">
        <is>
          <t>10-14 years</t>
        </is>
      </c>
      <c r="F1" t="inlineStr">
        <is>
          <t>15-19 years</t>
        </is>
      </c>
      <c r="G1" t="inlineStr">
        <is>
          <t>20-24 years</t>
        </is>
      </c>
      <c r="H1" t="inlineStr">
        <is>
          <t>25-29 years</t>
        </is>
      </c>
      <c r="I1" t="inlineStr">
        <is>
          <t>30-34 years</t>
        </is>
      </c>
      <c r="J1" t="inlineStr">
        <is>
          <t>35-39 years</t>
        </is>
      </c>
      <c r="K1" t="inlineStr">
        <is>
          <t>40-44 years</t>
        </is>
      </c>
      <c r="L1" t="inlineStr">
        <is>
          <t>45-49 years</t>
        </is>
      </c>
      <c r="M1" t="inlineStr">
        <is>
          <t>50-54 years</t>
        </is>
      </c>
      <c r="N1" t="inlineStr">
        <is>
          <t>55-59 years</t>
        </is>
      </c>
      <c r="O1" t="inlineStr">
        <is>
          <t>60-64 years</t>
        </is>
      </c>
      <c r="P1" t="inlineStr">
        <is>
          <t>65-69 years</t>
        </is>
      </c>
      <c r="Q1" t="inlineStr">
        <is>
          <t>70-74 years</t>
        </is>
      </c>
      <c r="R1" t="inlineStr">
        <is>
          <t>75-79 years</t>
        </is>
      </c>
      <c r="S1" t="inlineStr">
        <is>
          <t>80-84 years</t>
        </is>
      </c>
      <c r="T1" t="inlineStr">
        <is>
          <t>85-89 years</t>
        </is>
      </c>
      <c r="U1" t="inlineStr">
        <is>
          <t>90-94 years</t>
        </is>
      </c>
      <c r="V1" t="inlineStr">
        <is>
          <t>95-99 years</t>
        </is>
      </c>
      <c r="W1" t="inlineStr">
        <is>
          <t>100+ years</t>
        </is>
      </c>
    </row>
    <row r="2">
      <c r="A2" t="n">
        <v>1999</v>
      </c>
      <c r="B2" t="n">
        <v>0.0131204940385438</v>
      </c>
      <c r="C2" t="n">
        <v>0.00560858377547385</v>
      </c>
      <c r="D2" s="1" t="n">
        <v>0.000251369645027716</v>
      </c>
      <c r="E2" s="1" t="n">
        <v>0.000306710279665649</v>
      </c>
      <c r="F2" t="n">
        <v>0.00119295112388553</v>
      </c>
      <c r="G2" t="n">
        <v>0.00191761604393254</v>
      </c>
      <c r="H2" t="n">
        <v>0.00182650475097619</v>
      </c>
      <c r="I2" t="n">
        <v>0.00220459870175377</v>
      </c>
      <c r="J2" t="n">
        <v>0.00297203906453786</v>
      </c>
      <c r="K2" t="n">
        <v>0.00455235867650736</v>
      </c>
      <c r="L2" t="n">
        <v>0.00695067249799183</v>
      </c>
      <c r="M2" t="n">
        <v>0.0095296547754093</v>
      </c>
      <c r="N2" t="n">
        <v>0.014522389517242</v>
      </c>
      <c r="O2" t="n">
        <v>0.0207019551598831</v>
      </c>
      <c r="P2" t="n">
        <v>0.0300328668620845</v>
      </c>
      <c r="Q2" t="n">
        <v>0.0453527517923035</v>
      </c>
      <c r="R2" t="n">
        <v>0.0655403356944023</v>
      </c>
      <c r="S2" t="n">
        <v>0.0927207660068512</v>
      </c>
      <c r="T2" t="n">
        <v>0.140279148456224</v>
      </c>
      <c r="U2" t="n">
        <v>0.187690238550293</v>
      </c>
      <c r="V2" t="n">
        <v>0.20536742686017</v>
      </c>
      <c r="W2" t="n">
        <v>0.162366548042704</v>
      </c>
    </row>
    <row r="3">
      <c r="A3" t="n">
        <v>2000</v>
      </c>
      <c r="B3" t="n">
        <v>0.0128460486775718</v>
      </c>
      <c r="C3" t="n">
        <v>0.00557188830147914</v>
      </c>
      <c r="D3" s="1" t="n">
        <v>0.000215802282376218</v>
      </c>
      <c r="E3" s="1" t="n">
        <v>0.000283192915028162</v>
      </c>
      <c r="F3" t="n">
        <v>0.00112961572901687</v>
      </c>
      <c r="G3" t="n">
        <v>0.00189852282351331</v>
      </c>
      <c r="H3" t="n">
        <v>0.0018898526847281</v>
      </c>
      <c r="I3" t="n">
        <v>0.00210085326647805</v>
      </c>
      <c r="J3" t="n">
        <v>0.00285857303218718</v>
      </c>
      <c r="K3" t="n">
        <v>0.00434906032913722</v>
      </c>
      <c r="L3" t="n">
        <v>0.00664736461475271</v>
      </c>
      <c r="M3" t="n">
        <v>0.00945515938517928</v>
      </c>
      <c r="N3" t="n">
        <v>0.0139536974095942</v>
      </c>
      <c r="O3" t="n">
        <v>0.0197880342270263</v>
      </c>
      <c r="P3" t="n">
        <v>0.0290158122866956</v>
      </c>
      <c r="Q3" t="n">
        <v>0.043518654925461</v>
      </c>
      <c r="R3" t="n">
        <v>0.0631336066997021</v>
      </c>
      <c r="S3" t="n">
        <v>0.0900204742091011</v>
      </c>
      <c r="T3" t="n">
        <v>0.132692138668809</v>
      </c>
      <c r="U3" t="n">
        <v>0.189948237269166</v>
      </c>
      <c r="V3" t="n">
        <v>0.242729447312098</v>
      </c>
      <c r="W3" t="n">
        <v>0.181857638888888</v>
      </c>
    </row>
    <row r="4">
      <c r="A4" t="n">
        <v>2001</v>
      </c>
      <c r="B4" t="n">
        <v>0.0118337341663625</v>
      </c>
      <c r="C4" t="n">
        <v>0.00556994313689096</v>
      </c>
      <c r="D4" s="1" t="n">
        <v>0.000216414638303482</v>
      </c>
      <c r="E4" s="1" t="n">
        <v>0.000282848437113293</v>
      </c>
      <c r="F4" t="n">
        <v>0.00114184194144936</v>
      </c>
      <c r="G4" t="n">
        <v>0.00190274953576479</v>
      </c>
      <c r="H4" t="n">
        <v>0.00187307886052655</v>
      </c>
      <c r="I4" t="n">
        <v>0.00209352307517062</v>
      </c>
      <c r="J4" t="n">
        <v>0.00289643467858169</v>
      </c>
      <c r="K4" t="n">
        <v>0.00418627555448882</v>
      </c>
      <c r="L4" t="n">
        <v>0.00657565621316845</v>
      </c>
      <c r="M4" t="n">
        <v>0.009317555772237199</v>
      </c>
      <c r="N4" t="n">
        <v>0.0137792164207381</v>
      </c>
      <c r="O4" t="n">
        <v>0.0194038518716116</v>
      </c>
      <c r="P4" t="n">
        <v>0.0285196359618082</v>
      </c>
      <c r="Q4" t="n">
        <v>0.0418458111898955</v>
      </c>
      <c r="R4" t="n">
        <v>0.0611733504938524</v>
      </c>
      <c r="S4" t="n">
        <v>0.08932109590289</v>
      </c>
      <c r="T4" t="n">
        <v>0.128101320893808</v>
      </c>
      <c r="U4" t="n">
        <v>0.172248654062852</v>
      </c>
      <c r="V4" t="n">
        <v>0.213095517484158</v>
      </c>
      <c r="W4" t="n">
        <v>0.187896741430385</v>
      </c>
    </row>
    <row r="5">
      <c r="A5" t="n">
        <v>2002</v>
      </c>
      <c r="B5" t="n">
        <v>0.011835152435959</v>
      </c>
      <c r="C5" t="n">
        <v>0.00547798306305832</v>
      </c>
      <c r="D5" s="1" t="n">
        <v>0.000214104556153765</v>
      </c>
      <c r="E5" s="1" t="n">
        <v>0.000298857579337087</v>
      </c>
      <c r="F5" t="n">
        <v>0.00107189159329447</v>
      </c>
      <c r="G5" t="n">
        <v>0.00185332397734981</v>
      </c>
      <c r="H5" t="n">
        <v>0.0019194447116024</v>
      </c>
      <c r="I5" t="n">
        <v>0.00206706881708424</v>
      </c>
      <c r="J5" t="n">
        <v>0.00288345860375568</v>
      </c>
      <c r="K5" t="n">
        <v>0.00401131708052745</v>
      </c>
      <c r="L5" t="n">
        <v>0.00631665261151682</v>
      </c>
      <c r="M5" t="n">
        <v>0.00945900953584264</v>
      </c>
      <c r="N5" t="n">
        <v>0.0134340509311037</v>
      </c>
      <c r="O5" t="n">
        <v>0.0195838779281928</v>
      </c>
      <c r="P5" t="n">
        <v>0.0273918556651298</v>
      </c>
      <c r="Q5" t="n">
        <v>0.0404105491926897</v>
      </c>
      <c r="R5" t="n">
        <v>0.0599521148224072</v>
      </c>
      <c r="S5" t="n">
        <v>0.0864717156370625</v>
      </c>
      <c r="T5" t="n">
        <v>0.123387255983556</v>
      </c>
      <c r="U5" t="n">
        <v>0.169201520912547</v>
      </c>
      <c r="V5" t="n">
        <v>0.207358594179022</v>
      </c>
      <c r="W5" t="n">
        <v>0.202370872142252</v>
      </c>
    </row>
    <row r="6">
      <c r="A6" t="n">
        <v>2003</v>
      </c>
      <c r="B6" t="n">
        <v>0.0119101123595505</v>
      </c>
      <c r="C6" t="n">
        <v>0.00541574146099992</v>
      </c>
      <c r="D6" s="1" t="n">
        <v>0.000196456972342975</v>
      </c>
      <c r="E6" s="1" t="n">
        <v>0.000293386725322035</v>
      </c>
      <c r="F6" t="n">
        <v>0.00107201114463499</v>
      </c>
      <c r="G6" t="n">
        <v>0.00185352080059699</v>
      </c>
      <c r="H6" t="n">
        <v>0.0018900307860161</v>
      </c>
      <c r="I6" t="n">
        <v>0.00199324744480582</v>
      </c>
      <c r="J6" t="n">
        <v>0.00270462342591614</v>
      </c>
      <c r="K6" t="n">
        <v>0.0040149665653923</v>
      </c>
      <c r="L6" t="n">
        <v>0.00634455941934736</v>
      </c>
      <c r="M6" t="n">
        <v>0.00956018733590042</v>
      </c>
      <c r="N6" t="n">
        <v>0.0131246887953083</v>
      </c>
      <c r="O6" t="n">
        <v>0.0193103055588626</v>
      </c>
      <c r="P6" t="n">
        <v>0.0268748828616562</v>
      </c>
      <c r="Q6" t="n">
        <v>0.0397020767690599</v>
      </c>
      <c r="R6" t="n">
        <v>0.0585710615848271</v>
      </c>
      <c r="S6" t="n">
        <v>0.0847455902996765</v>
      </c>
      <c r="T6" t="n">
        <v>0.118456499625526</v>
      </c>
      <c r="U6" t="n">
        <v>0.155360511853006</v>
      </c>
      <c r="V6" t="n">
        <v>0.195934959349593</v>
      </c>
      <c r="W6" t="n">
        <v>0.185108153078203</v>
      </c>
    </row>
    <row r="7">
      <c r="A7" t="n">
        <v>2004</v>
      </c>
      <c r="B7" t="n">
        <v>0.011727942677719</v>
      </c>
      <c r="C7" t="n">
        <v>0.00532843367538912</v>
      </c>
      <c r="D7" s="1" t="n">
        <v>0.000213023919866746</v>
      </c>
      <c r="E7" s="1" t="n">
        <v>0.00026078552059464</v>
      </c>
      <c r="F7" t="n">
        <v>0.00105510072389084</v>
      </c>
      <c r="G7" t="n">
        <v>0.00173836762451259</v>
      </c>
      <c r="H7" t="n">
        <v>0.00186432606638067</v>
      </c>
      <c r="I7" t="n">
        <v>0.00194060013395718</v>
      </c>
      <c r="J7" t="n">
        <v>0.00251435812414493</v>
      </c>
      <c r="K7" t="n">
        <v>0.00370405851434711</v>
      </c>
      <c r="L7" t="n">
        <v>0.00607188353097995</v>
      </c>
      <c r="M7" t="n">
        <v>0.00924432914255305</v>
      </c>
      <c r="N7" t="n">
        <v>0.0129536101758323</v>
      </c>
      <c r="O7" t="n">
        <v>0.0185160760501692</v>
      </c>
      <c r="P7" t="n">
        <v>0.0258846636619645</v>
      </c>
      <c r="Q7" t="n">
        <v>0.0373127276003859</v>
      </c>
      <c r="R7" t="n">
        <v>0.0561267970950051</v>
      </c>
      <c r="S7" t="n">
        <v>0.0788585381038541</v>
      </c>
      <c r="T7" t="n">
        <v>0.112933256193131</v>
      </c>
      <c r="U7" t="n">
        <v>0.15394916432747</v>
      </c>
      <c r="V7" t="n">
        <v>0.182982000192511</v>
      </c>
      <c r="W7" t="n">
        <v>0.180993690851735</v>
      </c>
    </row>
    <row r="8">
      <c r="A8" t="n">
        <v>2005</v>
      </c>
      <c r="B8" t="n">
        <v>0.0116185470230217</v>
      </c>
      <c r="C8" t="n">
        <v>0.00523390749766953</v>
      </c>
      <c r="D8" s="1" t="n">
        <v>0.000205066603354251</v>
      </c>
      <c r="E8" s="1" t="n">
        <v>0.000275114993057416</v>
      </c>
      <c r="F8" t="n">
        <v>0.00110284204052572</v>
      </c>
      <c r="G8" t="n">
        <v>0.00183661930891715</v>
      </c>
      <c r="H8" t="n">
        <v>0.00188544510040162</v>
      </c>
      <c r="I8" t="n">
        <v>0.00200807288797128</v>
      </c>
      <c r="J8" t="n">
        <v>0.00247950364404402</v>
      </c>
      <c r="K8" t="n">
        <v>0.00370580492674274</v>
      </c>
      <c r="L8" t="n">
        <v>0.0059544455699403</v>
      </c>
      <c r="M8" t="n">
        <v>0.009325028394238219</v>
      </c>
      <c r="N8" t="n">
        <v>0.0129539586444318</v>
      </c>
      <c r="O8" t="n">
        <v>0.0185800798556298</v>
      </c>
      <c r="P8" t="n">
        <v>0.0252960019654719</v>
      </c>
      <c r="Q8" t="n">
        <v>0.0369674773176887</v>
      </c>
      <c r="R8" t="n">
        <v>0.0543046357615894</v>
      </c>
      <c r="S8" t="n">
        <v>0.0798602457455362</v>
      </c>
      <c r="T8" t="n">
        <v>0.109749626127647</v>
      </c>
      <c r="U8" t="n">
        <v>0.145942248497581</v>
      </c>
      <c r="V8" t="n">
        <v>0.173327652322113</v>
      </c>
      <c r="W8" t="n">
        <v>0.1615020051039</v>
      </c>
    </row>
    <row r="9">
      <c r="A9" t="n">
        <v>2006</v>
      </c>
      <c r="B9" t="n">
        <v>0.0115045183970574</v>
      </c>
      <c r="C9" t="n">
        <v>0.00516760854650011</v>
      </c>
      <c r="D9" s="1" t="n">
        <v>0.000199938619295205</v>
      </c>
      <c r="E9" s="1" t="n">
        <v>0.000231908586468409</v>
      </c>
      <c r="F9" t="n">
        <v>0.0011471623428057</v>
      </c>
      <c r="G9" t="n">
        <v>0.00182560552175454</v>
      </c>
      <c r="H9" t="n">
        <v>0.00187835552230996</v>
      </c>
      <c r="I9" t="n">
        <v>0.0019706454520089</v>
      </c>
      <c r="J9" t="n">
        <v>0.00244849020288391</v>
      </c>
      <c r="K9" t="n">
        <v>0.00360790814460885</v>
      </c>
      <c r="L9" t="n">
        <v>0.00570049058357432</v>
      </c>
      <c r="M9" t="n">
        <v>0.009102746182679221</v>
      </c>
      <c r="N9" t="n">
        <v>0.0126554138325689</v>
      </c>
      <c r="O9" t="n">
        <v>0.0178893508377053</v>
      </c>
      <c r="P9" t="n">
        <v>0.0247910197500513</v>
      </c>
      <c r="Q9" t="n">
        <v>0.0353152331725388</v>
      </c>
      <c r="R9" t="n">
        <v>0.0520270689762215</v>
      </c>
      <c r="S9" t="n">
        <v>0.07613614186058119</v>
      </c>
      <c r="T9" t="n">
        <v>0.104371048615652</v>
      </c>
      <c r="U9" t="n">
        <v>0.143436152414166</v>
      </c>
      <c r="V9" t="n">
        <v>0.153035742157015</v>
      </c>
      <c r="W9" t="n">
        <v>0.159551374819102</v>
      </c>
    </row>
    <row r="10">
      <c r="A10" t="n">
        <v>2007</v>
      </c>
      <c r="B10" t="n">
        <v>0.0229243044557625</v>
      </c>
      <c r="C10" t="n">
        <v>0.00951831916008912</v>
      </c>
      <c r="D10" s="1" t="n">
        <v>0.000172341319882303</v>
      </c>
      <c r="E10" s="1" t="n">
        <v>0.000236546184738955</v>
      </c>
      <c r="F10" t="n">
        <v>0.00111503697617091</v>
      </c>
      <c r="G10" t="n">
        <v>0.0018746581586144</v>
      </c>
      <c r="H10" t="n">
        <v>0.00185841537740271</v>
      </c>
      <c r="I10" t="n">
        <v>0.00198919197117858</v>
      </c>
      <c r="J10" t="n">
        <v>0.002479</v>
      </c>
      <c r="K10" t="n">
        <v>0.0035203777335984</v>
      </c>
      <c r="L10" t="n">
        <v>0.00541276376737004</v>
      </c>
      <c r="M10" t="n">
        <v>0.00849150556531927</v>
      </c>
      <c r="N10" t="n">
        <v>0.0123804985337243</v>
      </c>
      <c r="O10" t="n">
        <v>0.0181364148816234</v>
      </c>
      <c r="P10" t="n">
        <v>0.024122418879056</v>
      </c>
      <c r="Q10" t="n">
        <v>0.0322011173184357</v>
      </c>
      <c r="R10" t="n">
        <v>0.0489441340782122</v>
      </c>
      <c r="S10" t="n">
        <v>0.07319469026548669</v>
      </c>
      <c r="T10" t="n">
        <v>0.103920845097012</v>
      </c>
      <c r="U10" t="n">
        <v>0.137892580791989</v>
      </c>
      <c r="V10" t="n">
        <v>0.144893111638954</v>
      </c>
      <c r="W10" t="n">
        <v>0.171633752244165</v>
      </c>
    </row>
    <row r="11">
      <c r="A11" t="n">
        <v>2008</v>
      </c>
      <c r="B11" t="n">
        <v>0.0191161657683151</v>
      </c>
      <c r="C11" t="n">
        <v>0.008267033560719211</v>
      </c>
      <c r="D11" s="1" t="n">
        <v>0.000175906627761567</v>
      </c>
      <c r="E11" s="1" t="n">
        <v>0.000221989966555183</v>
      </c>
      <c r="F11" t="n">
        <v>0.00101231135822081</v>
      </c>
      <c r="G11" t="n">
        <v>0.0018009111617312</v>
      </c>
      <c r="H11" t="n">
        <v>0.00178043178686265</v>
      </c>
      <c r="I11" t="n">
        <v>0.00193478260869565</v>
      </c>
      <c r="J11" t="n">
        <v>0.00228194927896568</v>
      </c>
      <c r="K11" t="n">
        <v>0.00324486730095142</v>
      </c>
      <c r="L11" t="n">
        <v>0.00499949924887331</v>
      </c>
      <c r="M11" t="n">
        <v>0.008457547169811321</v>
      </c>
      <c r="N11" t="n">
        <v>0.0120477192982456</v>
      </c>
      <c r="O11" t="n">
        <v>0.017738019169329</v>
      </c>
      <c r="P11" t="n">
        <v>0.0219626288659793</v>
      </c>
      <c r="Q11" t="n">
        <v>0.0333713733075435</v>
      </c>
      <c r="R11" t="n">
        <v>0.0516052631578947</v>
      </c>
      <c r="S11" t="n">
        <v>0.0793802816901408</v>
      </c>
      <c r="T11" t="n">
        <v>0.101802006928293</v>
      </c>
      <c r="U11" t="n">
        <v>0.133463899830556</v>
      </c>
      <c r="V11" t="n">
        <v>0.144002137323002</v>
      </c>
      <c r="W11" t="n">
        <v>0.168923734853884</v>
      </c>
    </row>
    <row r="12">
      <c r="A12" t="n">
        <v>2009</v>
      </c>
      <c r="B12" t="n">
        <v>0.018131813663631</v>
      </c>
      <c r="C12" t="n">
        <v>0.00801513909318158</v>
      </c>
      <c r="D12" s="1" t="n">
        <v>0.000165851670741646</v>
      </c>
      <c r="E12" s="1" t="n">
        <v>0.000222687316868982</v>
      </c>
      <c r="F12" s="1" t="n">
        <v>0.0009268</v>
      </c>
      <c r="G12" t="n">
        <v>0.00169514388489208</v>
      </c>
      <c r="H12" t="n">
        <v>0.00169359205776173</v>
      </c>
      <c r="I12" t="n">
        <v>0.00189702868852459</v>
      </c>
      <c r="J12" t="n">
        <v>0.00230467196819085</v>
      </c>
      <c r="K12" t="n">
        <v>0.00329849193967758</v>
      </c>
      <c r="L12" t="n">
        <v>0.00481163021868787</v>
      </c>
      <c r="M12" t="n">
        <v>0.007991101223581751</v>
      </c>
      <c r="N12" t="n">
        <v>0.0120929752066115</v>
      </c>
      <c r="O12" t="n">
        <v>0.0168741658722592</v>
      </c>
      <c r="P12" t="n">
        <v>0.022824769433465</v>
      </c>
      <c r="Q12" t="n">
        <v>0.0328557692307692</v>
      </c>
      <c r="R12" t="n">
        <v>0.0421073170731707</v>
      </c>
      <c r="S12" t="n">
        <v>0.0731838565022421</v>
      </c>
      <c r="T12" t="n">
        <v>0.0974524212429588</v>
      </c>
      <c r="U12" t="n">
        <v>0.133834618497848</v>
      </c>
      <c r="V12" t="n">
        <v>0.136689302847174</v>
      </c>
      <c r="W12" t="n">
        <v>0.160948001414927</v>
      </c>
    </row>
    <row r="13">
      <c r="A13" t="n">
        <v>2010</v>
      </c>
      <c r="B13" t="n">
        <v>0.0109782037952181</v>
      </c>
      <c r="C13" t="n">
        <v>0.00543067098654523</v>
      </c>
      <c r="D13" s="1" t="n">
        <v>0.000143693869582194</v>
      </c>
      <c r="E13" s="1" t="n">
        <v>0.000193280796350062</v>
      </c>
      <c r="F13" s="1" t="n">
        <v>0.000930260521042084</v>
      </c>
      <c r="G13" t="n">
        <v>0.00165614186851211</v>
      </c>
      <c r="H13" t="n">
        <v>0.0015768896611642</v>
      </c>
      <c r="I13" t="n">
        <v>0.0018161369193154</v>
      </c>
      <c r="J13" t="n">
        <v>0.00217169136433316</v>
      </c>
      <c r="K13" t="n">
        <v>0.00296028880866426</v>
      </c>
      <c r="L13" t="n">
        <v>0.00469761542364282</v>
      </c>
      <c r="M13" t="n">
        <v>0.00754273271638541</v>
      </c>
      <c r="N13" t="n">
        <v>0.0119162162162162</v>
      </c>
      <c r="O13" t="n">
        <v>0.0165852782764811</v>
      </c>
      <c r="P13" t="n">
        <v>0.0224239690721649</v>
      </c>
      <c r="Q13" t="n">
        <v>0.0350715705765407</v>
      </c>
      <c r="R13" t="n">
        <v>0.0443828715365239</v>
      </c>
      <c r="S13" t="n">
        <v>0.0661383399209486</v>
      </c>
      <c r="T13" t="n">
        <v>0.09884439864566461</v>
      </c>
      <c r="U13" t="n">
        <v>0.139982249375632</v>
      </c>
      <c r="V13" t="n">
        <v>0.129830706363105</v>
      </c>
      <c r="W13" t="n">
        <v>0.172050561797752</v>
      </c>
    </row>
    <row r="14">
      <c r="A14" t="n">
        <v>2011</v>
      </c>
      <c r="B14" t="n">
        <v>0.00945510288860414</v>
      </c>
      <c r="C14" t="n">
        <v>0.00162730016866799</v>
      </c>
      <c r="D14" s="1" t="n">
        <v>0.00016725435734137</v>
      </c>
      <c r="E14" s="1" t="n">
        <v>0.000236667781813164</v>
      </c>
      <c r="F14" s="1" t="n">
        <v>0.000966564192264847</v>
      </c>
      <c r="G14" t="n">
        <v>0.0017154675296967</v>
      </c>
      <c r="H14" t="n">
        <v>0.00186440592154559</v>
      </c>
      <c r="I14" t="n">
        <v>0.00196751656480265</v>
      </c>
      <c r="J14" t="n">
        <v>0.00227977281469916</v>
      </c>
      <c r="K14" t="n">
        <v>0.00312251331153115</v>
      </c>
      <c r="L14" t="n">
        <v>0.00482668879453494</v>
      </c>
      <c r="M14" t="n">
        <v>0.00758066426578696</v>
      </c>
      <c r="N14" t="n">
        <v>0.0112497497993832</v>
      </c>
      <c r="O14" t="n">
        <v>0.0157009617826111</v>
      </c>
      <c r="P14" t="n">
        <v>0.0215638344030291</v>
      </c>
      <c r="Q14" t="n">
        <v>0.0304881302570054</v>
      </c>
      <c r="R14" t="n">
        <v>0.0448019949530073</v>
      </c>
      <c r="S14" t="n">
        <v>0.0693885398259048</v>
      </c>
      <c r="T14" t="n">
        <v>0.105750021376989</v>
      </c>
      <c r="U14" t="n">
        <v>0.157722200512352</v>
      </c>
      <c r="V14" t="n">
        <v>0.215603098487642</v>
      </c>
      <c r="W14" t="n">
        <v>0.228957915831663</v>
      </c>
    </row>
    <row r="15">
      <c r="A15" t="n">
        <v>2012</v>
      </c>
      <c r="B15" t="n">
        <v>0.009557715192383969</v>
      </c>
      <c r="C15" t="n">
        <v>0.00162502419649267</v>
      </c>
      <c r="D15" s="1" t="n">
        <v>0.000183130277685217</v>
      </c>
      <c r="E15" s="1" t="n">
        <v>0.00024903215232933</v>
      </c>
      <c r="F15" s="1" t="n">
        <v>0.000966380299160722</v>
      </c>
      <c r="G15" t="n">
        <v>0.00167105942938785</v>
      </c>
      <c r="H15" t="n">
        <v>0.00184862863237237</v>
      </c>
      <c r="I15" t="n">
        <v>0.002010897516029</v>
      </c>
      <c r="J15" t="n">
        <v>0.00232074966080448</v>
      </c>
      <c r="K15" t="n">
        <v>0.00309102058289271</v>
      </c>
      <c r="L15" t="n">
        <v>0.00470286814363858</v>
      </c>
      <c r="M15" t="n">
        <v>0.00746905145534542</v>
      </c>
      <c r="N15" t="n">
        <v>0.0112368117627406</v>
      </c>
      <c r="O15" t="n">
        <v>0.0157269376671047</v>
      </c>
      <c r="P15" t="n">
        <v>0.0211681973166238</v>
      </c>
      <c r="Q15" t="n">
        <v>0.0299518716320938</v>
      </c>
      <c r="R15" t="n">
        <v>0.0447373447946513</v>
      </c>
      <c r="S15" t="n">
        <v>0.0690789994145847</v>
      </c>
      <c r="T15" t="n">
        <v>0.103356557589011</v>
      </c>
      <c r="U15" t="n">
        <v>0.152716191666829</v>
      </c>
      <c r="V15" t="n">
        <v>0.212260600485071</v>
      </c>
      <c r="W15" t="n">
        <v>0.237903225806451</v>
      </c>
    </row>
    <row r="16">
      <c r="A16" t="n">
        <v>2013</v>
      </c>
      <c r="B16" t="n">
        <v>0.009200779573441689</v>
      </c>
      <c r="C16" t="n">
        <v>0.00162958332596187</v>
      </c>
      <c r="D16" s="1" t="n">
        <v>0.000177268677094343</v>
      </c>
      <c r="E16" s="1" t="n">
        <v>0.000240638734216313</v>
      </c>
      <c r="F16" s="1" t="n">
        <v>0.000949869465672245</v>
      </c>
      <c r="G16" t="n">
        <v>0.00166951985800146</v>
      </c>
      <c r="H16" t="n">
        <v>0.00189036369926438</v>
      </c>
      <c r="I16" t="n">
        <v>0.00214043042737864</v>
      </c>
      <c r="J16" t="n">
        <v>0.00245575097970023</v>
      </c>
      <c r="K16" t="n">
        <v>0.00322667840282402</v>
      </c>
      <c r="L16" t="n">
        <v>0.00491607624142927</v>
      </c>
      <c r="M16" t="n">
        <v>0.007357207066489</v>
      </c>
      <c r="N16" t="n">
        <v>0.0114273634298576</v>
      </c>
      <c r="O16" t="n">
        <v>0.0163155317081755</v>
      </c>
      <c r="P16" t="n">
        <v>0.0211173548584222</v>
      </c>
      <c r="Q16" t="n">
        <v>0.0301716684817395</v>
      </c>
      <c r="R16" t="n">
        <v>0.044587249139794</v>
      </c>
      <c r="S16" t="n">
        <v>0.0684199015030959</v>
      </c>
      <c r="T16" t="n">
        <v>0.104844376619228</v>
      </c>
      <c r="U16" t="n">
        <v>0.153456968271783</v>
      </c>
      <c r="V16" t="n">
        <v>0.192866377671305</v>
      </c>
      <c r="W16" t="n">
        <v>0.20462850182704</v>
      </c>
    </row>
    <row r="17">
      <c r="A17" t="n">
        <v>2014</v>
      </c>
      <c r="B17" t="n">
        <v>0.00913834047580981</v>
      </c>
      <c r="C17" t="n">
        <v>0.00161866877672865</v>
      </c>
      <c r="D17" s="1" t="n">
        <v>0.000170902808619082</v>
      </c>
      <c r="E17" s="1" t="n">
        <v>0.000218678815489749</v>
      </c>
      <c r="F17" s="1" t="n">
        <v>0.000826152564393873</v>
      </c>
      <c r="G17" t="n">
        <v>0.00151640999197537</v>
      </c>
      <c r="H17" t="n">
        <v>0.00166349239717709</v>
      </c>
      <c r="I17" t="n">
        <v>0.00185735375492693</v>
      </c>
      <c r="J17" t="n">
        <v>0.00217553666626454</v>
      </c>
      <c r="K17" t="n">
        <v>0.00285118194451518</v>
      </c>
      <c r="L17" t="n">
        <v>0.00432268985275897</v>
      </c>
      <c r="M17" t="n">
        <v>0.00675728095456773</v>
      </c>
      <c r="N17" t="n">
        <v>0.0107962242499639</v>
      </c>
      <c r="O17" t="n">
        <v>0.0158085086198957</v>
      </c>
      <c r="P17" t="n">
        <v>0.0207053062994769</v>
      </c>
      <c r="Q17" t="n">
        <v>0.0295072390364066</v>
      </c>
      <c r="R17" t="n">
        <v>0.0429100164423577</v>
      </c>
      <c r="S17" t="n">
        <v>0.064995284219888</v>
      </c>
      <c r="T17" t="n">
        <v>0.100838106640906</v>
      </c>
      <c r="U17" t="n">
        <v>0.143666924075382</v>
      </c>
      <c r="V17" t="n">
        <v>0.191328098327074</v>
      </c>
      <c r="W17" t="n">
        <v>0.208879184861717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16">
    <outlinePr summaryBelow="1" summaryRight="1"/>
    <pageSetUpPr/>
  </sheetPr>
  <dimension ref="A1:AB22"/>
  <sheetViews>
    <sheetView topLeftCell="F1" workbookViewId="0">
      <selection activeCell="AC22" sqref="AC22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23"/>
  </cols>
  <sheetData>
    <row r="1" ht="126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C2" t="n">
        <v>0.989</v>
      </c>
      <c r="D2" t="n">
        <v>0.9994</v>
      </c>
      <c r="E2" t="n">
        <v>0.9996</v>
      </c>
      <c r="F2" t="n">
        <v>0.9997</v>
      </c>
      <c r="G2" t="n">
        <v>0.9997</v>
      </c>
      <c r="I2" t="n">
        <v>0.9998</v>
      </c>
      <c r="J2" t="n">
        <v>0.9998</v>
      </c>
      <c r="K2" t="n">
        <v>0.9996</v>
      </c>
      <c r="L2" t="n">
        <v>0.9994</v>
      </c>
      <c r="M2" t="n">
        <v>0.9992</v>
      </c>
      <c r="N2" t="n">
        <v>0.9989</v>
      </c>
      <c r="O2" t="n">
        <v>0.9982</v>
      </c>
      <c r="P2" t="n">
        <v>0.9973</v>
      </c>
      <c r="Q2" t="n">
        <v>0.9962</v>
      </c>
      <c r="R2" t="n">
        <v>0.9945000000000001</v>
      </c>
      <c r="S2" t="n">
        <v>0.9913999999999999</v>
      </c>
      <c r="T2" t="n">
        <v>0.9873</v>
      </c>
      <c r="U2" t="n">
        <v>0.9811</v>
      </c>
      <c r="V2" t="n">
        <v>0.971</v>
      </c>
      <c r="W2" t="n">
        <v>0.9568</v>
      </c>
      <c r="X2" t="n">
        <v>0.9352</v>
      </c>
      <c r="Y2" t="n">
        <v>0.8962</v>
      </c>
      <c r="Z2" t="n">
        <v>0.8468</v>
      </c>
      <c r="AA2" t="n">
        <v>0.7849</v>
      </c>
      <c r="AB2" t="n">
        <v>0.7393999999999999</v>
      </c>
    </row>
    <row r="3">
      <c r="A3" t="n">
        <v>2000</v>
      </c>
      <c r="C3" t="n">
        <v>0.9895</v>
      </c>
      <c r="D3" t="n">
        <v>0.9994</v>
      </c>
      <c r="E3" t="n">
        <v>0.9996</v>
      </c>
      <c r="F3" t="n">
        <v>0.9997</v>
      </c>
      <c r="G3" t="n">
        <v>0.9997</v>
      </c>
      <c r="I3" t="n">
        <v>0.9998</v>
      </c>
      <c r="J3" t="n">
        <v>0.9998</v>
      </c>
      <c r="K3" t="n">
        <v>0.9996</v>
      </c>
      <c r="L3" t="n">
        <v>0.9994</v>
      </c>
      <c r="M3" t="n">
        <v>0.9992</v>
      </c>
      <c r="N3" t="n">
        <v>0.9989</v>
      </c>
      <c r="O3" t="n">
        <v>0.9983</v>
      </c>
      <c r="P3" t="n">
        <v>0.9974</v>
      </c>
      <c r="Q3" t="n">
        <v>0.996</v>
      </c>
      <c r="R3" t="n">
        <v>0.9946</v>
      </c>
      <c r="S3" t="n">
        <v>0.9919</v>
      </c>
      <c r="T3" t="n">
        <v>0.9876</v>
      </c>
      <c r="U3" t="n">
        <v>0.9814000000000001</v>
      </c>
      <c r="V3" t="n">
        <v>0.9726</v>
      </c>
      <c r="W3" t="n">
        <v>0.9582000000000001</v>
      </c>
      <c r="X3" t="n">
        <v>0.9368</v>
      </c>
      <c r="Y3" t="n">
        <v>0.9003</v>
      </c>
      <c r="Z3" t="n">
        <v>0.8399</v>
      </c>
      <c r="AA3" t="n">
        <v>0.7749</v>
      </c>
      <c r="AB3" t="n">
        <v>0.7205</v>
      </c>
    </row>
    <row r="4">
      <c r="A4" t="n">
        <v>2001</v>
      </c>
      <c r="C4" t="n">
        <v>0.9903</v>
      </c>
      <c r="D4" t="n">
        <v>0.9994</v>
      </c>
      <c r="E4" t="n">
        <v>0.9996</v>
      </c>
      <c r="F4" t="n">
        <v>0.9997</v>
      </c>
      <c r="G4" t="n">
        <v>0.9998</v>
      </c>
      <c r="I4" t="n">
        <v>0.9998</v>
      </c>
      <c r="J4" t="n">
        <v>0.9998</v>
      </c>
      <c r="K4" t="n">
        <v>0.9996</v>
      </c>
      <c r="L4" t="n">
        <v>0.9994</v>
      </c>
      <c r="M4" t="n">
        <v>0.9992</v>
      </c>
      <c r="N4" t="n">
        <v>0.9989</v>
      </c>
      <c r="O4" t="n">
        <v>0.9983</v>
      </c>
      <c r="P4" t="n">
        <v>0.9973</v>
      </c>
      <c r="Q4" t="n">
        <v>0.9961</v>
      </c>
      <c r="R4" t="n">
        <v>0.9945000000000001</v>
      </c>
      <c r="S4" t="n">
        <v>0.9918</v>
      </c>
      <c r="T4" t="n">
        <v>0.9879</v>
      </c>
      <c r="U4" t="n">
        <v>0.9816</v>
      </c>
      <c r="V4" t="n">
        <v>0.9734</v>
      </c>
      <c r="W4" t="n">
        <v>0.959</v>
      </c>
      <c r="X4" t="n">
        <v>0.9374</v>
      </c>
      <c r="Y4" t="n">
        <v>0.9011</v>
      </c>
      <c r="Z4" t="n">
        <v>0.8489</v>
      </c>
      <c r="AA4" t="n">
        <v>0.7833</v>
      </c>
      <c r="AB4" t="n">
        <v>0.7151</v>
      </c>
    </row>
    <row r="5">
      <c r="A5" t="n">
        <v>2002</v>
      </c>
      <c r="C5" t="n">
        <v>0.9898</v>
      </c>
      <c r="D5" t="n">
        <v>0.9994</v>
      </c>
      <c r="E5" t="n">
        <v>0.9996</v>
      </c>
      <c r="F5" t="n">
        <v>0.9997</v>
      </c>
      <c r="G5" t="n">
        <v>0.9997</v>
      </c>
      <c r="I5" t="n">
        <v>0.9998</v>
      </c>
      <c r="J5" t="n">
        <v>0.9998</v>
      </c>
      <c r="K5" t="n">
        <v>0.9996</v>
      </c>
      <c r="L5" t="n">
        <v>0.9994</v>
      </c>
      <c r="M5" t="n">
        <v>0.9993</v>
      </c>
      <c r="N5" t="n">
        <v>0.9989</v>
      </c>
      <c r="O5" t="n">
        <v>0.9983</v>
      </c>
      <c r="P5" t="n">
        <v>0.9974</v>
      </c>
      <c r="Q5" t="n">
        <v>0.9961</v>
      </c>
      <c r="R5" t="n">
        <v>0.9945000000000001</v>
      </c>
      <c r="S5" t="n">
        <v>0.992</v>
      </c>
      <c r="T5" t="n">
        <v>0.9882</v>
      </c>
      <c r="U5" t="n">
        <v>0.9825</v>
      </c>
      <c r="V5" t="n">
        <v>0.9737</v>
      </c>
      <c r="W5" t="n">
        <v>0.9598</v>
      </c>
      <c r="X5" t="n">
        <v>0.9381</v>
      </c>
      <c r="Y5" t="n">
        <v>0.902</v>
      </c>
      <c r="Z5" t="n">
        <v>0.851</v>
      </c>
      <c r="AA5" t="n">
        <v>0.7879</v>
      </c>
      <c r="AB5" t="n">
        <v>0.7332</v>
      </c>
    </row>
    <row r="6">
      <c r="A6" t="n">
        <v>2003</v>
      </c>
      <c r="C6" t="n">
        <v>0.9903999999999999</v>
      </c>
      <c r="D6" t="n">
        <v>0.9994</v>
      </c>
      <c r="E6" t="n">
        <v>0.9996</v>
      </c>
      <c r="F6" t="n">
        <v>0.9997</v>
      </c>
      <c r="G6" t="n">
        <v>0.9998</v>
      </c>
      <c r="I6" t="n">
        <v>0.9998</v>
      </c>
      <c r="J6" t="n">
        <v>0.9998</v>
      </c>
      <c r="K6" t="n">
        <v>0.9996</v>
      </c>
      <c r="L6" t="n">
        <v>0.9994</v>
      </c>
      <c r="M6" t="n">
        <v>0.9993</v>
      </c>
      <c r="N6" t="n">
        <v>0.999</v>
      </c>
      <c r="O6" t="n">
        <v>0.9983</v>
      </c>
      <c r="P6" t="n">
        <v>0.9974</v>
      </c>
      <c r="Q6" t="n">
        <v>0.9961</v>
      </c>
      <c r="R6" t="n">
        <v>0.9945000000000001</v>
      </c>
      <c r="S6" t="n">
        <v>0.9922</v>
      </c>
      <c r="T6" t="n">
        <v>0.9882</v>
      </c>
      <c r="U6" t="n">
        <v>0.983</v>
      </c>
      <c r="V6" t="n">
        <v>0.9745</v>
      </c>
      <c r="W6" t="n">
        <v>0.9612000000000001</v>
      </c>
      <c r="X6" t="n">
        <v>0.9404</v>
      </c>
      <c r="Y6" t="n">
        <v>0.9034</v>
      </c>
      <c r="Z6" t="n">
        <v>0.8558</v>
      </c>
      <c r="AA6" t="n">
        <v>0.7991</v>
      </c>
      <c r="AB6" t="n">
        <v>0.7107</v>
      </c>
    </row>
    <row r="7">
      <c r="A7" t="n">
        <v>2004</v>
      </c>
      <c r="C7" t="n">
        <v>0.9905</v>
      </c>
      <c r="D7" t="n">
        <v>0.9994</v>
      </c>
      <c r="E7" t="n">
        <v>0.9996</v>
      </c>
      <c r="F7" t="n">
        <v>0.9997</v>
      </c>
      <c r="G7" t="n">
        <v>0.9998</v>
      </c>
      <c r="I7" t="n">
        <v>0.9998</v>
      </c>
      <c r="J7" t="n">
        <v>0.9998</v>
      </c>
      <c r="K7" t="n">
        <v>0.9996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0.9975000000000001</v>
      </c>
      <c r="Q7" t="n">
        <v>0.9963</v>
      </c>
      <c r="R7" t="n">
        <v>0.9946</v>
      </c>
      <c r="S7" t="n">
        <v>0.9925</v>
      </c>
      <c r="T7" t="n">
        <v>0.9889</v>
      </c>
      <c r="U7" t="n">
        <v>0.9837</v>
      </c>
      <c r="V7" t="n">
        <v>0.9757</v>
      </c>
      <c r="W7" t="n">
        <v>0.9626</v>
      </c>
      <c r="X7" t="n">
        <v>0.9418</v>
      </c>
      <c r="Y7" t="n">
        <v>0.9083</v>
      </c>
      <c r="Z7" t="n">
        <v>0.8633999999999999</v>
      </c>
      <c r="AA7" t="n">
        <v>0.8112</v>
      </c>
      <c r="AB7" t="n">
        <v>0.7491</v>
      </c>
    </row>
    <row r="8">
      <c r="A8" t="n">
        <v>2005</v>
      </c>
      <c r="C8" t="n">
        <v>0.9903999999999999</v>
      </c>
      <c r="D8" t="n">
        <v>0.9994</v>
      </c>
      <c r="E8" t="n">
        <v>0.9997</v>
      </c>
      <c r="F8" t="n">
        <v>0.9998</v>
      </c>
      <c r="G8" t="n">
        <v>0.9998</v>
      </c>
      <c r="I8" t="n">
        <v>0.9998</v>
      </c>
      <c r="J8" t="n">
        <v>0.9998</v>
      </c>
      <c r="K8" t="n">
        <v>0.9996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0.9946</v>
      </c>
      <c r="S8" t="n">
        <v>0.9928</v>
      </c>
      <c r="T8" t="n">
        <v>0.9888</v>
      </c>
      <c r="U8" t="n">
        <v>0.984</v>
      </c>
      <c r="V8" t="n">
        <v>0.9762</v>
      </c>
      <c r="W8" t="n">
        <v>0.9631999999999999</v>
      </c>
      <c r="X8" t="n">
        <v>0.9424</v>
      </c>
      <c r="Y8" t="n">
        <v>0.9114</v>
      </c>
      <c r="Z8" t="n">
        <v>0.8629</v>
      </c>
      <c r="AA8" t="n">
        <v>0.8136</v>
      </c>
      <c r="AB8" t="n">
        <v>0.763</v>
      </c>
    </row>
    <row r="9">
      <c r="A9" t="n">
        <v>2006</v>
      </c>
      <c r="C9" t="n">
        <v>0.9905</v>
      </c>
      <c r="D9" t="n">
        <v>0.9994</v>
      </c>
      <c r="E9" t="n">
        <v>0.9996</v>
      </c>
      <c r="F9" t="n">
        <v>0.9998</v>
      </c>
      <c r="G9" t="n">
        <v>0.9998</v>
      </c>
      <c r="I9" t="n">
        <v>0.9998</v>
      </c>
      <c r="J9" t="n">
        <v>0.9998</v>
      </c>
      <c r="K9" t="n">
        <v>0.9996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0.9964</v>
      </c>
      <c r="R9" t="n">
        <v>0.9948</v>
      </c>
      <c r="S9" t="n">
        <v>0.9928</v>
      </c>
      <c r="T9" t="n">
        <v>0.9893</v>
      </c>
      <c r="U9" t="n">
        <v>0.9845</v>
      </c>
      <c r="V9" t="n">
        <v>0.9774</v>
      </c>
      <c r="W9" t="n">
        <v>0.9653</v>
      </c>
      <c r="X9" t="n">
        <v>0.9442</v>
      </c>
      <c r="Y9" t="n">
        <v>0.9147</v>
      </c>
      <c r="Z9" t="n">
        <v>0.8697</v>
      </c>
      <c r="AA9" t="n">
        <v>0.83</v>
      </c>
      <c r="AB9" t="n">
        <v>0.7764</v>
      </c>
    </row>
    <row r="10">
      <c r="A10" t="n">
        <v>2007</v>
      </c>
      <c r="C10" t="n">
        <v>0.9915</v>
      </c>
      <c r="D10" t="n">
        <v>0.9995000000000001</v>
      </c>
      <c r="E10" t="n">
        <v>0.9997</v>
      </c>
      <c r="F10" t="n">
        <v>0.9998</v>
      </c>
      <c r="G10" t="n">
        <v>0.9998</v>
      </c>
      <c r="I10" t="n">
        <v>0.9999</v>
      </c>
      <c r="J10" t="n">
        <v>0.9999</v>
      </c>
      <c r="K10" t="n">
        <v>0.9997</v>
      </c>
      <c r="L10" t="n">
        <v>0.9995000000000001</v>
      </c>
      <c r="M10" t="n">
        <v>0.9994</v>
      </c>
      <c r="N10" t="n">
        <v>0.9991</v>
      </c>
      <c r="O10" t="n">
        <v>0.9987</v>
      </c>
      <c r="P10" t="n">
        <v>0.9979</v>
      </c>
      <c r="Q10" t="n">
        <v>0.9967</v>
      </c>
      <c r="R10" t="n">
        <v>0.9952</v>
      </c>
      <c r="S10" t="n">
        <v>0.9933999999999999</v>
      </c>
      <c r="T10" t="n">
        <v>0.9903999999999999</v>
      </c>
      <c r="U10" t="n">
        <v>0.9858</v>
      </c>
      <c r="V10" t="n">
        <v>0.9788</v>
      </c>
      <c r="W10" t="n">
        <v>0.9669</v>
      </c>
      <c r="X10" t="n">
        <v>0.9465</v>
      </c>
      <c r="Y10" t="n">
        <v>0.9127999999999999</v>
      </c>
      <c r="Z10" t="n">
        <v>0.8531</v>
      </c>
      <c r="AA10" t="n">
        <v>0.7719</v>
      </c>
      <c r="AB10" t="n">
        <v>0.6979</v>
      </c>
    </row>
    <row r="11">
      <c r="A11" t="n">
        <v>2008</v>
      </c>
      <c r="C11" t="n">
        <v>0.9921</v>
      </c>
      <c r="D11" t="n">
        <v>0.9995000000000001</v>
      </c>
      <c r="E11" t="n">
        <v>0.9997</v>
      </c>
      <c r="F11" t="n">
        <v>0.9997</v>
      </c>
      <c r="G11" t="n">
        <v>0.9998</v>
      </c>
      <c r="I11" t="n">
        <v>0.9999</v>
      </c>
      <c r="J11" t="n">
        <v>0.9999</v>
      </c>
      <c r="K11" t="n">
        <v>0.9997</v>
      </c>
      <c r="L11" t="n">
        <v>0.9995000000000001</v>
      </c>
      <c r="M11" t="n">
        <v>0.9994</v>
      </c>
      <c r="N11" t="n">
        <v>0.9992</v>
      </c>
      <c r="O11" t="n">
        <v>0.9988</v>
      </c>
      <c r="P11" t="n">
        <v>0.998</v>
      </c>
      <c r="Q11" t="n">
        <v>0.9968</v>
      </c>
      <c r="R11" t="n">
        <v>0.9953</v>
      </c>
      <c r="S11" t="n">
        <v>0.9936</v>
      </c>
      <c r="T11" t="n">
        <v>0.9906</v>
      </c>
      <c r="U11" t="n">
        <v>0.9862</v>
      </c>
      <c r="V11" t="n">
        <v>0.9791</v>
      </c>
      <c r="W11" t="n">
        <v>0.9675</v>
      </c>
      <c r="X11" t="n">
        <v>0.9478</v>
      </c>
      <c r="Y11" t="n">
        <v>0.9137999999999999</v>
      </c>
      <c r="Z11" t="n">
        <v>0.8542999999999999</v>
      </c>
      <c r="AA11" t="n">
        <v>0.7745</v>
      </c>
      <c r="AB11" t="n">
        <v>0.6781</v>
      </c>
    </row>
    <row r="12">
      <c r="A12" t="n">
        <v>2009</v>
      </c>
      <c r="C12" t="n">
        <v>0.9923</v>
      </c>
      <c r="D12" t="n">
        <v>0.9995000000000001</v>
      </c>
      <c r="E12" t="n">
        <v>0.9997</v>
      </c>
      <c r="F12" t="n">
        <v>0.9998</v>
      </c>
      <c r="G12" t="n">
        <v>0.9998</v>
      </c>
      <c r="I12" t="n">
        <v>0.9999</v>
      </c>
      <c r="J12" t="n">
        <v>0.9999</v>
      </c>
      <c r="K12" t="n">
        <v>0.9997</v>
      </c>
      <c r="L12" t="n">
        <v>0.9995000000000001</v>
      </c>
      <c r="M12" t="n">
        <v>0.9994</v>
      </c>
      <c r="N12" t="n">
        <v>0.9992</v>
      </c>
      <c r="O12" t="n">
        <v>0.9988</v>
      </c>
      <c r="P12" t="n">
        <v>0.9981</v>
      </c>
      <c r="Q12" t="n">
        <v>0.9969</v>
      </c>
      <c r="R12" t="n">
        <v>0.9954</v>
      </c>
      <c r="S12" t="n">
        <v>0.9937</v>
      </c>
      <c r="T12" t="n">
        <v>0.991</v>
      </c>
      <c r="U12" t="n">
        <v>0.9867</v>
      </c>
      <c r="V12" t="n">
        <v>0.9799</v>
      </c>
      <c r="W12" t="n">
        <v>0.9689</v>
      </c>
      <c r="X12" t="n">
        <v>0.9491000000000001</v>
      </c>
      <c r="Y12" t="n">
        <v>0.9181</v>
      </c>
      <c r="Z12" t="n">
        <v>0.8651</v>
      </c>
      <c r="AA12" t="n">
        <v>0.7847</v>
      </c>
      <c r="AB12" t="n">
        <v>0.6871</v>
      </c>
    </row>
    <row r="13">
      <c r="A13" t="n">
        <v>2010</v>
      </c>
      <c r="C13" t="n">
        <v>0.9929</v>
      </c>
      <c r="D13" t="n">
        <v>0.9996</v>
      </c>
      <c r="E13" t="n">
        <v>0.9997</v>
      </c>
      <c r="F13" t="n">
        <v>0.9998</v>
      </c>
      <c r="G13" t="n">
        <v>0.9998</v>
      </c>
      <c r="I13" t="n">
        <v>0.9999</v>
      </c>
      <c r="J13" t="n">
        <v>0.9999</v>
      </c>
      <c r="K13" t="n">
        <v>0.9997</v>
      </c>
      <c r="L13" t="n">
        <v>0.9996</v>
      </c>
      <c r="M13" t="n">
        <v>0.9994</v>
      </c>
      <c r="N13" t="n">
        <v>0.9992</v>
      </c>
      <c r="O13" t="n">
        <v>0.9988</v>
      </c>
      <c r="P13" t="n">
        <v>0.9983</v>
      </c>
      <c r="Q13" t="n">
        <v>0.9971</v>
      </c>
      <c r="R13" t="n">
        <v>0.9955000000000001</v>
      </c>
      <c r="S13" t="n">
        <v>0.9937</v>
      </c>
      <c r="T13" t="n">
        <v>0.9913</v>
      </c>
      <c r="U13" t="n">
        <v>0.9869</v>
      </c>
      <c r="V13" t="n">
        <v>0.9802</v>
      </c>
      <c r="W13" t="n">
        <v>0.9696</v>
      </c>
      <c r="X13" t="n">
        <v>0.9508</v>
      </c>
      <c r="Y13" t="n">
        <v>0.916</v>
      </c>
      <c r="Z13" t="n">
        <v>0.8624000000000001</v>
      </c>
      <c r="AA13" t="n">
        <v>0.7827</v>
      </c>
      <c r="AB13" t="n">
        <v>0.6868</v>
      </c>
    </row>
    <row r="14">
      <c r="A14" t="n">
        <v>2011</v>
      </c>
      <c r="C14" t="n">
        <v>0.9922</v>
      </c>
      <c r="D14" t="n">
        <v>0.9995000000000001</v>
      </c>
      <c r="E14" t="n">
        <v>0.9997</v>
      </c>
      <c r="F14" t="n">
        <v>0.9998</v>
      </c>
      <c r="G14" t="n">
        <v>0.9998</v>
      </c>
      <c r="I14" t="n">
        <v>0.9999</v>
      </c>
      <c r="J14" t="n">
        <v>0.9999</v>
      </c>
      <c r="K14" t="n">
        <v>0.9997</v>
      </c>
      <c r="L14" t="n">
        <v>0.9995000000000001</v>
      </c>
      <c r="M14" t="n">
        <v>0.9994</v>
      </c>
      <c r="N14" t="n">
        <v>0.9991</v>
      </c>
      <c r="O14" t="n">
        <v>0.9988</v>
      </c>
      <c r="P14" t="n">
        <v>0.9982</v>
      </c>
      <c r="Q14" t="n">
        <v>0.997</v>
      </c>
      <c r="R14" t="n">
        <v>0.9955000000000001</v>
      </c>
      <c r="S14" t="n">
        <v>0.9936</v>
      </c>
      <c r="T14" t="n">
        <v>0.9911</v>
      </c>
      <c r="U14" t="n">
        <v>0.9868</v>
      </c>
      <c r="V14" t="n">
        <v>0.9805</v>
      </c>
      <c r="W14" t="n">
        <v>0.9692</v>
      </c>
      <c r="X14" t="n">
        <v>0.9492</v>
      </c>
      <c r="Y14" t="n">
        <v>0.9183</v>
      </c>
      <c r="Z14" t="n">
        <v>0.8637</v>
      </c>
      <c r="AA14" t="n">
        <v>0.7883</v>
      </c>
      <c r="AB14" t="n">
        <v>0.6876</v>
      </c>
    </row>
    <row r="15">
      <c r="A15" t="n">
        <v>2012</v>
      </c>
      <c r="C15" t="n">
        <v>0.9923</v>
      </c>
      <c r="D15" t="n">
        <v>0.9995000000000001</v>
      </c>
      <c r="E15" t="n">
        <v>0.9997</v>
      </c>
      <c r="F15" t="n">
        <v>0.9998</v>
      </c>
      <c r="G15" t="n">
        <v>0.9998</v>
      </c>
      <c r="I15" t="n">
        <v>0.9999</v>
      </c>
      <c r="J15" t="n">
        <v>0.9999</v>
      </c>
      <c r="K15" t="n">
        <v>0.9997</v>
      </c>
      <c r="L15" t="n">
        <v>0.9995000000000001</v>
      </c>
      <c r="M15" t="n">
        <v>0.9994</v>
      </c>
      <c r="N15" t="n">
        <v>0.9992</v>
      </c>
      <c r="O15" t="n">
        <v>0.9988</v>
      </c>
      <c r="P15" t="n">
        <v>0.9983</v>
      </c>
      <c r="Q15" t="n">
        <v>0.9972</v>
      </c>
      <c r="R15" t="n">
        <v>0.9956</v>
      </c>
      <c r="S15" t="n">
        <v>0.9936</v>
      </c>
      <c r="T15" t="n">
        <v>0.9911</v>
      </c>
      <c r="U15" t="n">
        <v>0.9873</v>
      </c>
      <c r="V15" t="n">
        <v>0.9805</v>
      </c>
      <c r="W15" t="n">
        <v>0.9702</v>
      </c>
      <c r="X15" t="n">
        <v>0.9513</v>
      </c>
      <c r="Y15" t="n">
        <v>0.9182</v>
      </c>
      <c r="Z15" t="n">
        <v>0.866</v>
      </c>
      <c r="AA15" t="n">
        <v>0.7867</v>
      </c>
      <c r="AB15" t="n">
        <v>0.6813</v>
      </c>
    </row>
    <row r="16">
      <c r="A16" t="n">
        <v>2013</v>
      </c>
      <c r="C16" t="n">
        <v>0.9923</v>
      </c>
      <c r="D16" t="n">
        <v>0.9995000000000001</v>
      </c>
      <c r="E16" t="n">
        <v>0.9997</v>
      </c>
      <c r="F16" t="n">
        <v>0.9998</v>
      </c>
      <c r="G16" t="n">
        <v>0.9998</v>
      </c>
      <c r="I16" t="n">
        <v>0.9999</v>
      </c>
      <c r="J16" t="n">
        <v>0.9999</v>
      </c>
      <c r="K16" t="n">
        <v>0.9997</v>
      </c>
      <c r="L16" t="n">
        <v>0.9995000000000001</v>
      </c>
      <c r="M16" t="n">
        <v>0.9994</v>
      </c>
      <c r="N16" t="n">
        <v>0.9992</v>
      </c>
      <c r="O16" t="n">
        <v>0.9989</v>
      </c>
      <c r="P16" t="n">
        <v>0.9983</v>
      </c>
      <c r="Q16" t="n">
        <v>0.9972</v>
      </c>
      <c r="R16" t="n">
        <v>0.9956</v>
      </c>
      <c r="S16" t="n">
        <v>0.9936</v>
      </c>
      <c r="T16" t="n">
        <v>0.991</v>
      </c>
      <c r="U16" t="n">
        <v>0.9874000000000001</v>
      </c>
      <c r="V16" t="n">
        <v>0.9809</v>
      </c>
      <c r="W16" t="n">
        <v>0.9701</v>
      </c>
      <c r="X16" t="n">
        <v>0.9510999999999999</v>
      </c>
      <c r="Y16" t="n">
        <v>0.9195</v>
      </c>
      <c r="Z16" t="n">
        <v>0.8689</v>
      </c>
      <c r="AA16" t="n">
        <v>0.7939000000000001</v>
      </c>
      <c r="AB16" t="n">
        <v>0.6724</v>
      </c>
    </row>
    <row r="17">
      <c r="A17" t="n">
        <v>2014</v>
      </c>
      <c r="C17" t="n">
        <v>0.9923999999999999</v>
      </c>
      <c r="D17" t="n">
        <v>0.9996</v>
      </c>
      <c r="E17" t="n">
        <v>0.9997</v>
      </c>
      <c r="F17" t="n">
        <v>0.9998</v>
      </c>
      <c r="G17" t="n">
        <v>0.9999</v>
      </c>
      <c r="I17" t="n">
        <v>0.9999</v>
      </c>
      <c r="J17" t="n">
        <v>0.9999</v>
      </c>
      <c r="K17" t="n">
        <v>0.9997</v>
      </c>
      <c r="L17" t="n">
        <v>0.9995000000000001</v>
      </c>
      <c r="M17" t="n">
        <v>0.9994</v>
      </c>
      <c r="N17" t="n">
        <v>0.9992</v>
      </c>
      <c r="O17" t="n">
        <v>0.9988</v>
      </c>
      <c r="P17" t="n">
        <v>0.9983</v>
      </c>
      <c r="Q17" t="n">
        <v>0.9973</v>
      </c>
      <c r="R17" t="n">
        <v>0.9957</v>
      </c>
      <c r="S17" t="n">
        <v>0.9936</v>
      </c>
      <c r="T17" t="n">
        <v>0.991</v>
      </c>
      <c r="U17" t="n">
        <v>0.9875</v>
      </c>
      <c r="V17" t="n">
        <v>0.9812</v>
      </c>
      <c r="W17" t="n">
        <v>0.9705</v>
      </c>
      <c r="X17" t="n">
        <v>0.9525</v>
      </c>
      <c r="Y17" t="n">
        <v>0.9227</v>
      </c>
      <c r="Z17" t="n">
        <v>0.8715000000000001</v>
      </c>
      <c r="AA17" t="n">
        <v>0.8017</v>
      </c>
      <c r="AB17" t="n">
        <v>0.695</v>
      </c>
    </row>
    <row r="18">
      <c r="A18" t="n">
        <v>2015</v>
      </c>
      <c r="C18" t="n">
        <v>0.9922</v>
      </c>
      <c r="D18" t="n">
        <v>0.9996</v>
      </c>
      <c r="E18" t="n">
        <v>0.9997</v>
      </c>
      <c r="F18" t="n">
        <v>0.9998</v>
      </c>
      <c r="G18" t="n">
        <v>0.9998</v>
      </c>
      <c r="I18" t="n">
        <v>0.9999</v>
      </c>
      <c r="J18" t="n">
        <v>0.9999</v>
      </c>
      <c r="K18" t="n">
        <v>0.9997</v>
      </c>
      <c r="L18" t="n">
        <v>0.9995000000000001</v>
      </c>
      <c r="M18" t="n">
        <v>0.9994</v>
      </c>
      <c r="N18" t="n">
        <v>0.9991</v>
      </c>
      <c r="O18" t="n">
        <v>0.9988</v>
      </c>
      <c r="P18" t="n">
        <v>0.9983</v>
      </c>
      <c r="Q18" t="n">
        <v>0.9973</v>
      </c>
      <c r="R18" t="n">
        <v>0.9957</v>
      </c>
      <c r="S18" t="n">
        <v>0.9936</v>
      </c>
      <c r="T18" t="n">
        <v>0.991</v>
      </c>
      <c r="U18" t="n">
        <v>0.9877</v>
      </c>
      <c r="V18" t="n">
        <v>0.9812</v>
      </c>
      <c r="W18" t="n">
        <v>0.9709</v>
      </c>
      <c r="X18" t="n">
        <v>0.9527</v>
      </c>
      <c r="Y18" t="n">
        <v>0.9221</v>
      </c>
      <c r="Z18" t="n">
        <v>0.8726</v>
      </c>
      <c r="AA18" t="n">
        <v>0.8024</v>
      </c>
      <c r="AB18" t="n">
        <v>0.6947</v>
      </c>
    </row>
    <row r="19">
      <c r="A19" t="n">
        <v>2016</v>
      </c>
      <c r="C19" t="n">
        <v>0.9921</v>
      </c>
      <c r="D19" t="n">
        <v>0.9995000000000001</v>
      </c>
      <c r="E19" t="n">
        <v>0.9997</v>
      </c>
      <c r="F19" t="n">
        <v>0.9998</v>
      </c>
      <c r="G19" t="n">
        <v>0.9998</v>
      </c>
      <c r="I19" t="n">
        <v>0.9999</v>
      </c>
      <c r="J19" t="n">
        <v>0.9999</v>
      </c>
      <c r="K19" t="n">
        <v>0.9997</v>
      </c>
      <c r="L19" t="n">
        <v>0.9994</v>
      </c>
      <c r="M19" t="n">
        <v>0.9993</v>
      </c>
      <c r="N19" t="n">
        <v>0.9991</v>
      </c>
      <c r="O19" t="n">
        <v>0.9987</v>
      </c>
      <c r="P19" t="n">
        <v>0.9983</v>
      </c>
      <c r="Q19" t="n">
        <v>0.9973</v>
      </c>
      <c r="R19" t="n">
        <v>0.9957</v>
      </c>
      <c r="S19" t="n">
        <v>0.9936</v>
      </c>
      <c r="T19" t="n">
        <v>0.9908</v>
      </c>
      <c r="U19" t="n">
        <v>0.9873</v>
      </c>
      <c r="V19" t="n">
        <v>0.9815</v>
      </c>
      <c r="W19" t="n">
        <v>0.9714</v>
      </c>
      <c r="X19" t="n">
        <v>0.9529</v>
      </c>
      <c r="Y19" t="n">
        <v>0.9248</v>
      </c>
      <c r="Z19" t="n">
        <v>0.8762</v>
      </c>
      <c r="AA19" t="n">
        <v>0.8117</v>
      </c>
      <c r="AB19" t="n">
        <v>0.7208</v>
      </c>
    </row>
    <row r="20">
      <c r="A20" t="n">
        <v>2017</v>
      </c>
      <c r="C20" t="n">
        <v>0.9923</v>
      </c>
      <c r="D20" t="n">
        <v>0.9995000000000001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0.9999</v>
      </c>
      <c r="K20" t="n">
        <v>0.9997</v>
      </c>
      <c r="L20" t="n">
        <v>0.9995000000000001</v>
      </c>
      <c r="M20" t="n">
        <v>0.9993</v>
      </c>
      <c r="N20" t="n">
        <v>0.9991</v>
      </c>
      <c r="O20" t="n">
        <v>0.9988</v>
      </c>
      <c r="P20" t="n">
        <v>0.9982</v>
      </c>
      <c r="Q20" t="n">
        <v>0.9974</v>
      </c>
      <c r="R20" t="n">
        <v>0.9958</v>
      </c>
      <c r="S20" t="n">
        <v>0.9936</v>
      </c>
      <c r="T20" t="n">
        <v>0.9909</v>
      </c>
      <c r="U20" t="n">
        <v>0.9874000000000001</v>
      </c>
      <c r="V20" t="n">
        <v>0.9821</v>
      </c>
      <c r="W20" t="n">
        <v>0.9714</v>
      </c>
      <c r="X20" t="n">
        <v>0.9537</v>
      </c>
      <c r="Y20" t="n">
        <v>0.9257</v>
      </c>
      <c r="Z20" t="n">
        <v>0.8781</v>
      </c>
      <c r="AA20" t="n">
        <v>0.8110000000000001</v>
      </c>
      <c r="AB20" t="n">
        <v>0.7119</v>
      </c>
    </row>
    <row r="21">
      <c r="A21" t="n">
        <v>2018</v>
      </c>
      <c r="C21" t="n">
        <v>0.9926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0.9997</v>
      </c>
      <c r="L21" t="n">
        <v>0.9995000000000001</v>
      </c>
      <c r="M21" t="n">
        <v>0.9993</v>
      </c>
      <c r="N21" t="n">
        <v>0.9991</v>
      </c>
      <c r="O21" t="n">
        <v>0.9987</v>
      </c>
      <c r="P21" t="n">
        <v>0.9982</v>
      </c>
      <c r="Q21" t="n">
        <v>0.9974</v>
      </c>
      <c r="R21" t="n">
        <v>0.9959</v>
      </c>
      <c r="S21" t="n">
        <v>0.9937</v>
      </c>
      <c r="T21" t="n">
        <v>0.9909</v>
      </c>
      <c r="U21" t="n">
        <v>0.9874000000000001</v>
      </c>
      <c r="V21" t="n">
        <v>0.9818</v>
      </c>
      <c r="W21" t="n">
        <v>0.972</v>
      </c>
      <c r="X21" t="n">
        <v>0.9543</v>
      </c>
      <c r="Y21" t="n">
        <v>0.9264</v>
      </c>
      <c r="Z21" t="n">
        <v>0.8804999999999999</v>
      </c>
      <c r="AA21" t="n">
        <v>0.8164</v>
      </c>
      <c r="AB21" t="n">
        <v>0.748</v>
      </c>
    </row>
    <row r="22">
      <c r="A22" t="n">
        <v>2019</v>
      </c>
      <c r="C22" t="n">
        <v>0.9923</v>
      </c>
      <c r="D22" t="n">
        <v>0.9995000000000001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0.9999</v>
      </c>
      <c r="K22" t="n">
        <v>0.9997</v>
      </c>
      <c r="L22" t="n">
        <v>0.9994</v>
      </c>
      <c r="M22" t="n">
        <v>0.9993</v>
      </c>
      <c r="N22" t="n">
        <v>0.999</v>
      </c>
      <c r="O22" t="n">
        <v>0.9987</v>
      </c>
      <c r="P22" t="n">
        <v>0.9982</v>
      </c>
      <c r="Q22" t="n">
        <v>0.9974</v>
      </c>
      <c r="R22" t="n">
        <v>0.996</v>
      </c>
      <c r="S22" t="n">
        <v>0.9939</v>
      </c>
      <c r="T22" t="n">
        <v>0.9909</v>
      </c>
      <c r="U22" t="n">
        <v>0.9876</v>
      </c>
      <c r="V22" t="n">
        <v>0.9824000000000001</v>
      </c>
      <c r="W22" t="n">
        <v>0.9726</v>
      </c>
      <c r="X22" t="n">
        <v>0.9556</v>
      </c>
      <c r="Y22" t="n">
        <v>0.9277</v>
      </c>
      <c r="Z22" t="n">
        <v>0.8834</v>
      </c>
      <c r="AA22" t="n">
        <v>0.8279</v>
      </c>
      <c r="AB22" t="n">
        <v>0.7579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:AB1"/>
    </sheetView>
  </sheetViews>
  <sheetFormatPr baseColWidth="8" defaultColWidth="8.85546875" defaultRowHeight="15"/>
  <sheetData>
    <row r="1" ht="63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B2" t="n">
        <v>2066.4232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1.0027</v>
      </c>
      <c r="Q2" t="n">
        <v>2.0077</v>
      </c>
      <c r="R2" t="n">
        <v>3.0165</v>
      </c>
      <c r="S2" t="n">
        <v>5.0435</v>
      </c>
      <c r="T2" t="n">
        <v>13.1671</v>
      </c>
      <c r="U2" t="n">
        <v>39.75</v>
      </c>
      <c r="V2" t="n">
        <v>121.494</v>
      </c>
      <c r="W2" t="n">
        <v>265.3039</v>
      </c>
      <c r="X2" t="n">
        <v>436.6899</v>
      </c>
      <c r="Y2" t="n">
        <v>513.9249</v>
      </c>
      <c r="Z2" t="n">
        <v>389.9636</v>
      </c>
      <c r="AA2" t="n">
        <v>214.7499</v>
      </c>
      <c r="AB2" t="n">
        <v>60.3093</v>
      </c>
    </row>
    <row r="3">
      <c r="A3" t="n">
        <v>2000</v>
      </c>
      <c r="B3" t="n">
        <v>2444.2802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1.004</v>
      </c>
      <c r="R3" t="n">
        <v>3.0163</v>
      </c>
      <c r="S3" t="n">
        <v>5.0408</v>
      </c>
      <c r="T3" t="n">
        <v>19.2378</v>
      </c>
      <c r="U3" t="n">
        <v>41.7742</v>
      </c>
      <c r="V3" t="n">
        <v>132.6093</v>
      </c>
      <c r="W3" t="n">
        <v>305.5669</v>
      </c>
      <c r="X3" t="n">
        <v>492.3924</v>
      </c>
      <c r="Y3" t="n">
        <v>613.2516000000001</v>
      </c>
      <c r="Z3" t="n">
        <v>481.4511</v>
      </c>
      <c r="AA3" t="n">
        <v>268.0421</v>
      </c>
      <c r="AB3" t="n">
        <v>80.8938</v>
      </c>
    </row>
    <row r="4">
      <c r="A4" t="n">
        <v>2001</v>
      </c>
      <c r="B4" t="n">
        <v>2749.9097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2.0077</v>
      </c>
      <c r="R4" t="n">
        <v>0</v>
      </c>
      <c r="S4" t="n">
        <v>2.0166</v>
      </c>
      <c r="T4" t="n">
        <v>10.1228</v>
      </c>
      <c r="U4" t="n">
        <v>47.8766</v>
      </c>
      <c r="V4" t="n">
        <v>119.1523</v>
      </c>
      <c r="W4" t="n">
        <v>357.3948</v>
      </c>
      <c r="X4" t="n">
        <v>537.8253999999999</v>
      </c>
      <c r="Y4" t="n">
        <v>690.9539</v>
      </c>
      <c r="Z4" t="n">
        <v>548.7592</v>
      </c>
      <c r="AA4" t="n">
        <v>327.7706</v>
      </c>
      <c r="AB4" t="n">
        <v>106.0298</v>
      </c>
    </row>
    <row r="5">
      <c r="A5" t="n">
        <v>2002</v>
      </c>
      <c r="B5" t="n">
        <v>3008.8512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2.0053</v>
      </c>
      <c r="Q5" t="n">
        <v>0</v>
      </c>
      <c r="R5" t="n">
        <v>0</v>
      </c>
      <c r="S5" t="n">
        <v>4.0324</v>
      </c>
      <c r="T5" t="n">
        <v>20.2376</v>
      </c>
      <c r="U5" t="n">
        <v>49.8699</v>
      </c>
      <c r="V5" t="n">
        <v>136.5624</v>
      </c>
      <c r="W5" t="n">
        <v>344.6264</v>
      </c>
      <c r="X5" t="n">
        <v>567.1867</v>
      </c>
      <c r="Y5" t="n">
        <v>794.8255</v>
      </c>
      <c r="Z5" t="n">
        <v>647.2523</v>
      </c>
      <c r="AA5" t="n">
        <v>334.7787</v>
      </c>
      <c r="AB5" t="n">
        <v>107.4741</v>
      </c>
    </row>
    <row r="6">
      <c r="A6" t="n">
        <v>2003</v>
      </c>
      <c r="B6" t="n">
        <v>3364.5286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1.0039</v>
      </c>
      <c r="R6" t="n">
        <v>1.0056</v>
      </c>
      <c r="S6" t="n">
        <v>6.0472</v>
      </c>
      <c r="T6" t="n">
        <v>11.1317</v>
      </c>
      <c r="U6" t="n">
        <v>68.1544</v>
      </c>
      <c r="V6" t="n">
        <v>159.0167</v>
      </c>
      <c r="W6" t="n">
        <v>400.2328</v>
      </c>
      <c r="X6" t="n">
        <v>646.3618</v>
      </c>
      <c r="Y6" t="n">
        <v>861.7098999999999</v>
      </c>
      <c r="Z6" t="n">
        <v>729.1316</v>
      </c>
      <c r="AA6" t="n">
        <v>353.5274</v>
      </c>
      <c r="AB6" t="n">
        <v>127.2056</v>
      </c>
    </row>
    <row r="7">
      <c r="A7" t="n">
        <v>2004</v>
      </c>
      <c r="B7" t="n">
        <v>3880.5531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3.0161</v>
      </c>
      <c r="S7" t="n">
        <v>8.0604</v>
      </c>
      <c r="T7" t="n">
        <v>18.2023</v>
      </c>
      <c r="U7" t="n">
        <v>68.1066</v>
      </c>
      <c r="V7" t="n">
        <v>156.779</v>
      </c>
      <c r="W7" t="n">
        <v>435.9335</v>
      </c>
      <c r="X7" t="n">
        <v>809.4167</v>
      </c>
      <c r="Y7" t="n">
        <v>940.1219</v>
      </c>
      <c r="Z7" t="n">
        <v>862.0553</v>
      </c>
      <c r="AA7" t="n">
        <v>437.3427</v>
      </c>
      <c r="AB7" t="n">
        <v>141.5185</v>
      </c>
    </row>
    <row r="8">
      <c r="A8" t="n">
        <v>2005</v>
      </c>
      <c r="B8" t="n">
        <v>4245.4478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2.0075</v>
      </c>
      <c r="R8" t="n">
        <v>2.0109</v>
      </c>
      <c r="S8" t="n">
        <v>6.0437</v>
      </c>
      <c r="T8" t="n">
        <v>28.3159</v>
      </c>
      <c r="U8" t="n">
        <v>60.974</v>
      </c>
      <c r="V8" t="n">
        <v>192.5268</v>
      </c>
      <c r="W8" t="n">
        <v>442.9659</v>
      </c>
      <c r="X8" t="n">
        <v>829.0366</v>
      </c>
      <c r="Y8" t="n">
        <v>1023.1229</v>
      </c>
      <c r="Z8" t="n">
        <v>971.0417</v>
      </c>
      <c r="AA8" t="n">
        <v>519.0889</v>
      </c>
      <c r="AB8" t="n">
        <v>168.3131</v>
      </c>
    </row>
    <row r="9">
      <c r="A9" t="n">
        <v>2006</v>
      </c>
      <c r="B9" t="n">
        <v>4230.7382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2.0047</v>
      </c>
      <c r="Q9" t="n">
        <v>1.0036</v>
      </c>
      <c r="R9" t="n">
        <v>6.0313</v>
      </c>
      <c r="S9" t="n">
        <v>9.065099999999999</v>
      </c>
      <c r="T9" t="n">
        <v>22.2365</v>
      </c>
      <c r="U9" t="n">
        <v>46.7214</v>
      </c>
      <c r="V9" t="n">
        <v>173.8828</v>
      </c>
      <c r="W9" t="n">
        <v>433.6956</v>
      </c>
      <c r="X9" t="n">
        <v>821.174</v>
      </c>
      <c r="Y9" t="n">
        <v>1036.9445</v>
      </c>
      <c r="Z9" t="n">
        <v>1033.7197</v>
      </c>
      <c r="AA9" t="n">
        <v>506.0387</v>
      </c>
      <c r="AB9" t="n">
        <v>138.2202</v>
      </c>
    </row>
    <row r="10">
      <c r="A10" t="n">
        <v>2007</v>
      </c>
      <c r="B10" t="n">
        <v>4569.4994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1.0013</v>
      </c>
      <c r="P10" t="n">
        <v>1.0021</v>
      </c>
      <c r="Q10" t="n">
        <v>2.0066</v>
      </c>
      <c r="R10" t="n">
        <v>4.0192</v>
      </c>
      <c r="S10" t="n">
        <v>3.0201</v>
      </c>
      <c r="T10" t="n">
        <v>21.2035</v>
      </c>
      <c r="U10" t="n">
        <v>65.9335</v>
      </c>
      <c r="V10" t="n">
        <v>187.9428</v>
      </c>
      <c r="W10" t="n">
        <v>462.9445</v>
      </c>
      <c r="X10" t="n">
        <v>848.7106</v>
      </c>
      <c r="Y10" t="n">
        <v>1090.1632</v>
      </c>
      <c r="Z10" t="n">
        <v>1080.9382</v>
      </c>
      <c r="AA10" t="n">
        <v>604.4909</v>
      </c>
      <c r="AB10" t="n">
        <v>196.123</v>
      </c>
    </row>
    <row r="11">
      <c r="A11" t="n">
        <v>2008</v>
      </c>
      <c r="B11" t="n">
        <v>4931.933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4.0188</v>
      </c>
      <c r="S11" t="n">
        <v>12.0778</v>
      </c>
      <c r="T11" t="n">
        <v>28.2644</v>
      </c>
      <c r="U11" t="n">
        <v>58.8096</v>
      </c>
      <c r="V11" t="n">
        <v>205.2331</v>
      </c>
      <c r="W11" t="n">
        <v>484.3581</v>
      </c>
      <c r="X11" t="n">
        <v>913.7625</v>
      </c>
      <c r="Y11" t="n">
        <v>1234.4493</v>
      </c>
      <c r="Z11" t="n">
        <v>1102.774</v>
      </c>
      <c r="AA11" t="n">
        <v>661.6204</v>
      </c>
      <c r="AB11" t="n">
        <v>226.5649</v>
      </c>
    </row>
    <row r="12">
      <c r="A12" t="n">
        <v>2009</v>
      </c>
      <c r="B12" t="n">
        <v>4975.6985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2.0061</v>
      </c>
      <c r="R12" t="n">
        <v>4.0184</v>
      </c>
      <c r="S12" t="n">
        <v>8.0511</v>
      </c>
      <c r="T12" t="n">
        <v>23.2095</v>
      </c>
      <c r="U12" t="n">
        <v>60.8054</v>
      </c>
      <c r="V12" t="n">
        <v>187.7335</v>
      </c>
      <c r="W12" t="n">
        <v>467.1602</v>
      </c>
      <c r="X12" t="n">
        <v>914.6403</v>
      </c>
      <c r="Y12" t="n">
        <v>1288.3374</v>
      </c>
      <c r="Z12" t="n">
        <v>1140.5082</v>
      </c>
      <c r="AA12" t="n">
        <v>641.8667</v>
      </c>
      <c r="AB12" t="n">
        <v>237.3615</v>
      </c>
    </row>
    <row r="13">
      <c r="A13" t="n">
        <v>2010</v>
      </c>
      <c r="B13" t="n">
        <v>5172.8664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1.0017</v>
      </c>
      <c r="Q13" t="n">
        <v>1.0029</v>
      </c>
      <c r="R13" t="n">
        <v>3.0134</v>
      </c>
      <c r="S13" t="n">
        <v>11.0697</v>
      </c>
      <c r="T13" t="n">
        <v>26.2284</v>
      </c>
      <c r="U13" t="n">
        <v>85.1091</v>
      </c>
      <c r="V13" t="n">
        <v>200.9294</v>
      </c>
      <c r="W13" t="n">
        <v>465.7824</v>
      </c>
      <c r="X13" t="n">
        <v>925.6389</v>
      </c>
      <c r="Y13" t="n">
        <v>1330.2327</v>
      </c>
      <c r="Z13" t="n">
        <v>1210.5007</v>
      </c>
      <c r="AA13" t="n">
        <v>685.6155</v>
      </c>
      <c r="AB13" t="n">
        <v>226.7417</v>
      </c>
    </row>
    <row r="14">
      <c r="A14" t="n">
        <v>2011</v>
      </c>
      <c r="B14" t="n">
        <v>5437.6928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3.0134</v>
      </c>
      <c r="S14" t="n">
        <v>15.0965</v>
      </c>
      <c r="T14" t="n">
        <v>30.2703</v>
      </c>
      <c r="U14" t="n">
        <v>75.9965</v>
      </c>
      <c r="V14" t="n">
        <v>203.9306</v>
      </c>
      <c r="W14" t="n">
        <v>507.1915</v>
      </c>
      <c r="X14" t="n">
        <v>906.1984</v>
      </c>
      <c r="Y14" t="n">
        <v>1381.0598</v>
      </c>
      <c r="Z14" t="n">
        <v>1313.7698</v>
      </c>
      <c r="AA14" t="n">
        <v>758.0108</v>
      </c>
      <c r="AB14" t="n">
        <v>243.1551</v>
      </c>
    </row>
    <row r="15">
      <c r="A15" t="n">
        <v>2012</v>
      </c>
      <c r="B15" t="n">
        <v>5581.745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2.0057</v>
      </c>
      <c r="R15" t="n">
        <v>1.0045</v>
      </c>
      <c r="S15" t="n">
        <v>8.051500000000001</v>
      </c>
      <c r="T15" t="n">
        <v>37.3298</v>
      </c>
      <c r="U15" t="n">
        <v>80.01000000000001</v>
      </c>
      <c r="V15" t="n">
        <v>211.0588</v>
      </c>
      <c r="W15" t="n">
        <v>490.2443</v>
      </c>
      <c r="X15" t="n">
        <v>906.3529</v>
      </c>
      <c r="Y15" t="n">
        <v>1419.3035</v>
      </c>
      <c r="Z15" t="n">
        <v>1331.4924</v>
      </c>
      <c r="AA15" t="n">
        <v>802.7488</v>
      </c>
      <c r="AB15" t="n">
        <v>292.1427</v>
      </c>
    </row>
    <row r="16">
      <c r="A16" t="n">
        <v>2013</v>
      </c>
      <c r="B16" t="n">
        <v>5787.1617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1.0028</v>
      </c>
      <c r="R16" t="n">
        <v>2.0087</v>
      </c>
      <c r="S16" t="n">
        <v>11.0703</v>
      </c>
      <c r="T16" t="n">
        <v>32.2903</v>
      </c>
      <c r="U16" t="n">
        <v>64.8129</v>
      </c>
      <c r="V16" t="n">
        <v>220.1506</v>
      </c>
      <c r="W16" t="n">
        <v>504.6812</v>
      </c>
      <c r="X16" t="n">
        <v>949.4663</v>
      </c>
      <c r="Y16" t="n">
        <v>1451.9882</v>
      </c>
      <c r="Z16" t="n">
        <v>1423.7066</v>
      </c>
      <c r="AA16" t="n">
        <v>806.0975</v>
      </c>
      <c r="AB16" t="n">
        <v>319.8863</v>
      </c>
    </row>
    <row r="17">
      <c r="A17" t="n">
        <v>2014</v>
      </c>
      <c r="B17" t="n">
        <v>6784.4479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1.0017</v>
      </c>
      <c r="Q17" t="n">
        <v>1.0027</v>
      </c>
      <c r="R17" t="n">
        <v>6.0262</v>
      </c>
      <c r="S17" t="n">
        <v>22.1419</v>
      </c>
      <c r="T17" t="n">
        <v>45.4088</v>
      </c>
      <c r="U17" t="n">
        <v>76.9568</v>
      </c>
      <c r="V17" t="n">
        <v>275.0826</v>
      </c>
      <c r="W17" t="n">
        <v>610.4345</v>
      </c>
      <c r="X17" t="n">
        <v>1142.5199</v>
      </c>
      <c r="Y17" t="n">
        <v>1614.5365</v>
      </c>
      <c r="Z17" t="n">
        <v>1696.3734</v>
      </c>
      <c r="AA17" t="n">
        <v>935.4769</v>
      </c>
      <c r="AB17" t="n">
        <v>357.4861</v>
      </c>
    </row>
    <row r="18">
      <c r="A18" t="n">
        <v>2015</v>
      </c>
      <c r="B18" t="n">
        <v>8542.914500000001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1.0027</v>
      </c>
      <c r="R18" t="n">
        <v>6.0256</v>
      </c>
      <c r="S18" t="n">
        <v>18.1157</v>
      </c>
      <c r="T18" t="n">
        <v>54.4885</v>
      </c>
      <c r="U18" t="n">
        <v>112.3706</v>
      </c>
      <c r="V18" t="n">
        <v>334.1723</v>
      </c>
      <c r="W18" t="n">
        <v>716.1004</v>
      </c>
      <c r="X18" t="n">
        <v>1358.4959</v>
      </c>
      <c r="Y18" t="n">
        <v>2073.3178</v>
      </c>
      <c r="Z18" t="n">
        <v>2166.2832</v>
      </c>
      <c r="AA18" t="n">
        <v>1214.0426</v>
      </c>
      <c r="AB18" t="n">
        <v>488.4991</v>
      </c>
    </row>
    <row r="19">
      <c r="A19" t="n">
        <v>2016</v>
      </c>
      <c r="B19" t="n">
        <v>8960.5165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1.0009</v>
      </c>
      <c r="O19" t="n">
        <v>0</v>
      </c>
      <c r="P19" t="n">
        <v>1.0017</v>
      </c>
      <c r="Q19" t="n">
        <v>0</v>
      </c>
      <c r="R19" t="n">
        <v>5.0218</v>
      </c>
      <c r="S19" t="n">
        <v>17.1095</v>
      </c>
      <c r="T19" t="n">
        <v>51.4726</v>
      </c>
      <c r="U19" t="n">
        <v>140.7699</v>
      </c>
      <c r="V19" t="n">
        <v>327.9633</v>
      </c>
      <c r="W19" t="n">
        <v>786.6342</v>
      </c>
      <c r="X19" t="n">
        <v>1492.9527</v>
      </c>
      <c r="Y19" t="n">
        <v>2072.0827</v>
      </c>
      <c r="Z19" t="n">
        <v>2283.4257</v>
      </c>
      <c r="AA19" t="n">
        <v>1345.6318</v>
      </c>
      <c r="AB19" t="n">
        <v>435.4498</v>
      </c>
    </row>
    <row r="20">
      <c r="A20" t="n">
        <v>2017</v>
      </c>
      <c r="B20" t="n">
        <v>9557.943799999999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1.0018</v>
      </c>
      <c r="Q20" t="n">
        <v>0</v>
      </c>
      <c r="R20" t="n">
        <v>5.0209</v>
      </c>
      <c r="S20" t="n">
        <v>21.1352</v>
      </c>
      <c r="T20" t="n">
        <v>57.5201</v>
      </c>
      <c r="U20" t="n">
        <v>162.0323</v>
      </c>
      <c r="V20" t="n">
        <v>356.2666</v>
      </c>
      <c r="W20" t="n">
        <v>854.4743999999999</v>
      </c>
      <c r="X20" t="n">
        <v>1512.8209</v>
      </c>
      <c r="Y20" t="n">
        <v>2202.4929</v>
      </c>
      <c r="Z20" t="n">
        <v>2375.2865</v>
      </c>
      <c r="AA20" t="n">
        <v>1458.0623</v>
      </c>
      <c r="AB20" t="n">
        <v>551.8298</v>
      </c>
    </row>
    <row r="21">
      <c r="A21" t="n">
        <v>2018</v>
      </c>
      <c r="B21" t="n">
        <v>9588.5399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1.0018</v>
      </c>
      <c r="Q21" t="n">
        <v>1.0026</v>
      </c>
      <c r="R21" t="n">
        <v>5.0204</v>
      </c>
      <c r="S21" t="n">
        <v>21.1324</v>
      </c>
      <c r="T21" t="n">
        <v>69.6298</v>
      </c>
      <c r="U21" t="n">
        <v>180.2464</v>
      </c>
      <c r="V21" t="n">
        <v>401.151</v>
      </c>
      <c r="W21" t="n">
        <v>845.8111</v>
      </c>
      <c r="X21" t="n">
        <v>1499.5227</v>
      </c>
      <c r="Y21" t="n">
        <v>2224.9434</v>
      </c>
      <c r="Z21" t="n">
        <v>2381.5188</v>
      </c>
      <c r="AA21" t="n">
        <v>1466.7618</v>
      </c>
      <c r="AB21" t="n">
        <v>490.7979</v>
      </c>
    </row>
    <row r="22">
      <c r="A22" t="n">
        <v>2019</v>
      </c>
      <c r="B22" t="n">
        <v>9913.443499999999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1.0018</v>
      </c>
      <c r="Q22" t="n">
        <v>6.0156</v>
      </c>
      <c r="R22" t="n">
        <v>7.0282</v>
      </c>
      <c r="S22" t="n">
        <v>24.1463</v>
      </c>
      <c r="T22" t="n">
        <v>63.5735</v>
      </c>
      <c r="U22" t="n">
        <v>188.311</v>
      </c>
      <c r="V22" t="n">
        <v>459.9178</v>
      </c>
      <c r="W22" t="n">
        <v>880.1796000000001</v>
      </c>
      <c r="X22" t="n">
        <v>1493.4972</v>
      </c>
      <c r="Y22" t="n">
        <v>2246.6677</v>
      </c>
      <c r="Z22" t="n">
        <v>2417.0718</v>
      </c>
      <c r="AA22" t="n">
        <v>1587.3961</v>
      </c>
      <c r="AB22" t="n">
        <v>538.6369999999999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"/>
    </sheetView>
  </sheetViews>
  <sheetFormatPr baseColWidth="8" defaultRowHeight="15"/>
  <sheetData>
    <row r="1">
      <c r="A1" s="53" t="inlineStr">
        <is>
          <t>YEAR</t>
        </is>
      </c>
      <c r="B1" s="53" t="inlineStr">
        <is>
          <t>TOTAL</t>
        </is>
      </c>
      <c r="C1" s="53" t="inlineStr">
        <is>
          <t>under_one_year</t>
        </is>
      </c>
      <c r="D1" s="53" t="inlineStr">
        <is>
          <t>year_1</t>
        </is>
      </c>
      <c r="E1" s="53" t="inlineStr">
        <is>
          <t>years_2</t>
        </is>
      </c>
      <c r="F1" s="53" t="inlineStr">
        <is>
          <t>years_3</t>
        </is>
      </c>
      <c r="G1" s="53" t="inlineStr">
        <is>
          <t>years_4</t>
        </is>
      </c>
      <c r="H1" s="53" t="inlineStr">
        <is>
          <t>under_5_years</t>
        </is>
      </c>
      <c r="I1" s="53" t="inlineStr">
        <is>
          <t>years_5_9</t>
        </is>
      </c>
      <c r="J1" s="53" t="inlineStr">
        <is>
          <t>years_10_14</t>
        </is>
      </c>
      <c r="K1" s="53" t="inlineStr">
        <is>
          <t>years_15_19</t>
        </is>
      </c>
      <c r="L1" s="53" t="inlineStr">
        <is>
          <t>years_20_24</t>
        </is>
      </c>
      <c r="M1" s="53" t="inlineStr">
        <is>
          <t>years_25_29</t>
        </is>
      </c>
      <c r="N1" s="53" t="inlineStr">
        <is>
          <t>years_30_34</t>
        </is>
      </c>
      <c r="O1" s="53" t="inlineStr">
        <is>
          <t>years_35_39</t>
        </is>
      </c>
      <c r="P1" s="53" t="inlineStr">
        <is>
          <t>years_40_44</t>
        </is>
      </c>
      <c r="Q1" s="53" t="inlineStr">
        <is>
          <t>years_45_49</t>
        </is>
      </c>
      <c r="R1" s="53" t="inlineStr">
        <is>
          <t>years_50_54</t>
        </is>
      </c>
      <c r="S1" s="53" t="inlineStr">
        <is>
          <t>years_55_59</t>
        </is>
      </c>
      <c r="T1" s="53" t="inlineStr">
        <is>
          <t>years_60_64</t>
        </is>
      </c>
      <c r="U1" s="53" t="inlineStr">
        <is>
          <t>years_65_69</t>
        </is>
      </c>
      <c r="V1" s="53" t="inlineStr">
        <is>
          <t>years_70_74</t>
        </is>
      </c>
      <c r="W1" s="53" t="inlineStr">
        <is>
          <t>years_75_79</t>
        </is>
      </c>
      <c r="X1" s="53" t="inlineStr">
        <is>
          <t>years_80_84</t>
        </is>
      </c>
      <c r="Y1" s="53" t="inlineStr">
        <is>
          <t>years_85_89</t>
        </is>
      </c>
      <c r="Z1" s="53" t="inlineStr">
        <is>
          <t>years_90_94</t>
        </is>
      </c>
      <c r="AA1" s="53" t="inlineStr">
        <is>
          <t>years_95_99</t>
        </is>
      </c>
      <c r="AB1" s="53" t="inlineStr">
        <is>
          <t>years_100_plus</t>
        </is>
      </c>
    </row>
    <row r="2">
      <c r="A2" t="n">
        <v>1999</v>
      </c>
      <c r="B2" t="n">
        <v>0.023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0.0002</v>
      </c>
      <c r="W2" t="n">
        <v>0.0005999999999999999</v>
      </c>
      <c r="X2" t="n">
        <v>0.0014</v>
      </c>
      <c r="Y2" t="n">
        <v>0.0028</v>
      </c>
      <c r="Z2" t="n">
        <v>0.0045</v>
      </c>
      <c r="AA2" t="n">
        <v>0.0068</v>
      </c>
      <c r="AB2" t="n">
        <v>0.0068</v>
      </c>
    </row>
    <row r="3">
      <c r="A3" t="n">
        <v>2000</v>
      </c>
      <c r="B3" t="n">
        <v>0.0284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0.0002</v>
      </c>
      <c r="W3" t="n">
        <v>0.0005999999999999999</v>
      </c>
      <c r="X3" t="n">
        <v>0.0015</v>
      </c>
      <c r="Y3" t="n">
        <v>0.0031</v>
      </c>
      <c r="Z3" t="n">
        <v>0.0055</v>
      </c>
      <c r="AA3" t="n">
        <v>0.008500000000000001</v>
      </c>
      <c r="AB3" t="n">
        <v>0.0089</v>
      </c>
    </row>
    <row r="4">
      <c r="A4" t="n">
        <v>2001</v>
      </c>
      <c r="B4" t="n">
        <v>0.0328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0.0002</v>
      </c>
      <c r="W4" t="n">
        <v>0.0007</v>
      </c>
      <c r="X4" t="n">
        <v>0.0016</v>
      </c>
      <c r="Y4" t="n">
        <v>0.0034</v>
      </c>
      <c r="Z4" t="n">
        <v>0.0058</v>
      </c>
      <c r="AA4" t="n">
        <v>0.009900000000000001</v>
      </c>
      <c r="AB4" t="n">
        <v>0.0111</v>
      </c>
    </row>
    <row r="5">
      <c r="A5" t="n">
        <v>2002</v>
      </c>
      <c r="B5" t="n">
        <v>0.0338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0.0002</v>
      </c>
      <c r="W5" t="n">
        <v>0.0007</v>
      </c>
      <c r="X5" t="n">
        <v>0.0016</v>
      </c>
      <c r="Y5" t="n">
        <v>0.0038</v>
      </c>
      <c r="Z5" t="n">
        <v>0.0065</v>
      </c>
      <c r="AA5" t="n">
        <v>0.0097</v>
      </c>
      <c r="AB5" t="n">
        <v>0.0112</v>
      </c>
    </row>
    <row r="6">
      <c r="A6" t="n">
        <v>2003</v>
      </c>
      <c r="B6" t="n">
        <v>0.0363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0.0002</v>
      </c>
      <c r="W6" t="n">
        <v>0.0008</v>
      </c>
      <c r="X6" t="n">
        <v>0.0018</v>
      </c>
      <c r="Y6" t="n">
        <v>0.0041</v>
      </c>
      <c r="Z6" t="n">
        <v>0.0069</v>
      </c>
      <c r="AA6" t="n">
        <v>0.009900000000000001</v>
      </c>
      <c r="AB6" t="n">
        <v>0.0126</v>
      </c>
    </row>
    <row r="7">
      <c r="A7" t="n">
        <v>2004</v>
      </c>
      <c r="B7" t="n">
        <v>0.0413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0.0002</v>
      </c>
      <c r="W7" t="n">
        <v>0.0008</v>
      </c>
      <c r="X7" t="n">
        <v>0.0021</v>
      </c>
      <c r="Y7" t="n">
        <v>0.0043</v>
      </c>
      <c r="Z7" t="n">
        <v>0.0077</v>
      </c>
      <c r="AA7" t="n">
        <v>0.0119</v>
      </c>
      <c r="AB7" t="n">
        <v>0.0141</v>
      </c>
    </row>
    <row r="8">
      <c r="A8" t="n">
        <v>2005</v>
      </c>
      <c r="B8" t="n">
        <v>0.0443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0.0003</v>
      </c>
      <c r="W8" t="n">
        <v>0.0008</v>
      </c>
      <c r="X8" t="n">
        <v>0.0021</v>
      </c>
      <c r="Y8" t="n">
        <v>0.0044</v>
      </c>
      <c r="Z8" t="n">
        <v>0.0083</v>
      </c>
      <c r="AA8" t="n">
        <v>0.0129</v>
      </c>
      <c r="AB8" t="n">
        <v>0.0153</v>
      </c>
    </row>
    <row r="9">
      <c r="A9" t="n">
        <v>2006</v>
      </c>
      <c r="B9" t="n">
        <v>0.0402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0.0002</v>
      </c>
      <c r="W9" t="n">
        <v>0.0008</v>
      </c>
      <c r="X9" t="n">
        <v>0.002</v>
      </c>
      <c r="Y9" t="n">
        <v>0.0043</v>
      </c>
      <c r="Z9" t="n">
        <v>0.008699999999999999</v>
      </c>
      <c r="AA9" t="n">
        <v>0.0119</v>
      </c>
      <c r="AB9" t="n">
        <v>0.0122</v>
      </c>
    </row>
    <row r="10">
      <c r="A10" t="n">
        <v>2007</v>
      </c>
      <c r="B10" t="n">
        <v>0.056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0.0003</v>
      </c>
      <c r="W10" t="n">
        <v>0.0008</v>
      </c>
      <c r="X10" t="n">
        <v>0.002</v>
      </c>
      <c r="Y10" t="n">
        <v>0.0045</v>
      </c>
      <c r="Z10" t="n">
        <v>0.0101</v>
      </c>
      <c r="AA10" t="n">
        <v>0.0172</v>
      </c>
      <c r="AB10" t="n">
        <v>0.0211</v>
      </c>
    </row>
    <row r="11">
      <c r="A11" t="n">
        <v>2008</v>
      </c>
      <c r="B11" t="n">
        <v>0.0592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0.0003</v>
      </c>
      <c r="W11" t="n">
        <v>0.0008</v>
      </c>
      <c r="X11" t="n">
        <v>0.0021</v>
      </c>
      <c r="Y11" t="n">
        <v>0.0048</v>
      </c>
      <c r="Z11" t="n">
        <v>0.009900000000000001</v>
      </c>
      <c r="AA11" t="n">
        <v>0.0175</v>
      </c>
      <c r="AB11" t="n">
        <v>0.0237</v>
      </c>
    </row>
    <row r="12">
      <c r="A12" t="n">
        <v>2009</v>
      </c>
      <c r="B12" t="n">
        <v>0.0589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0.0002</v>
      </c>
      <c r="W12" t="n">
        <v>0.0008</v>
      </c>
      <c r="X12" t="n">
        <v>0.0021</v>
      </c>
      <c r="Y12" t="n">
        <v>0.0048</v>
      </c>
      <c r="Z12" t="n">
        <v>0.009900000000000001</v>
      </c>
      <c r="AA12" t="n">
        <v>0.0161</v>
      </c>
      <c r="AB12" t="n">
        <v>0.0249</v>
      </c>
    </row>
    <row r="13">
      <c r="A13" t="n">
        <v>2010</v>
      </c>
      <c r="B13" t="n">
        <v>0.0578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0.0003</v>
      </c>
      <c r="W13" t="n">
        <v>0.0008</v>
      </c>
      <c r="X13" t="n">
        <v>0.0021</v>
      </c>
      <c r="Y13" t="n">
        <v>0.0049</v>
      </c>
      <c r="Z13" t="n">
        <v>0.01</v>
      </c>
      <c r="AA13" t="n">
        <v>0.0165</v>
      </c>
      <c r="AB13" t="n">
        <v>0.0232</v>
      </c>
    </row>
    <row r="14">
      <c r="A14" t="n">
        <v>2011</v>
      </c>
      <c r="B14" t="n">
        <v>0.06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0.0003</v>
      </c>
      <c r="W14" t="n">
        <v>0.0008</v>
      </c>
      <c r="X14" t="n">
        <v>0.002</v>
      </c>
      <c r="Y14" t="n">
        <v>0.0049</v>
      </c>
      <c r="Z14" t="n">
        <v>0.0102</v>
      </c>
      <c r="AA14" t="n">
        <v>0.0178</v>
      </c>
      <c r="AB14" t="n">
        <v>0.0239</v>
      </c>
    </row>
    <row r="15">
      <c r="A15" t="n">
        <v>2012</v>
      </c>
      <c r="B15" t="n">
        <v>0.0629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0.0003</v>
      </c>
      <c r="W15" t="n">
        <v>0.0008</v>
      </c>
      <c r="X15" t="n">
        <v>0.002</v>
      </c>
      <c r="Y15" t="n">
        <v>0.0048</v>
      </c>
      <c r="Z15" t="n">
        <v>0.0097</v>
      </c>
      <c r="AA15" t="n">
        <v>0.0181</v>
      </c>
      <c r="AB15" t="n">
        <v>0.0272</v>
      </c>
    </row>
    <row r="16">
      <c r="A16" t="n">
        <v>2013</v>
      </c>
      <c r="B16" t="n">
        <v>0.0629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0.0002</v>
      </c>
      <c r="W16" t="n">
        <v>0.0008</v>
      </c>
      <c r="X16" t="n">
        <v>0.002</v>
      </c>
      <c r="Y16" t="n">
        <v>0.0048</v>
      </c>
      <c r="Z16" t="n">
        <v>0.0098</v>
      </c>
      <c r="AA16" t="n">
        <v>0.0174</v>
      </c>
      <c r="AB16" t="n">
        <v>0.0279</v>
      </c>
    </row>
    <row r="17">
      <c r="A17" t="n">
        <v>2014</v>
      </c>
      <c r="B17" t="n">
        <v>0.06859999999999999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0.0003</v>
      </c>
      <c r="W17" t="n">
        <v>0.0009</v>
      </c>
      <c r="X17" t="n">
        <v>0.0024</v>
      </c>
      <c r="Y17" t="n">
        <v>0.0051</v>
      </c>
      <c r="Z17" t="n">
        <v>0.0109</v>
      </c>
      <c r="AA17" t="n">
        <v>0.0193</v>
      </c>
      <c r="AB17" t="n">
        <v>0.0295</v>
      </c>
    </row>
    <row r="18">
      <c r="A18" t="n">
        <v>2015</v>
      </c>
      <c r="B18" t="n">
        <v>0.0849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0.0003</v>
      </c>
      <c r="W18" t="n">
        <v>0.001</v>
      </c>
      <c r="X18" t="n">
        <v>0.0027</v>
      </c>
      <c r="Y18" t="n">
        <v>0.0063</v>
      </c>
      <c r="Z18" t="n">
        <v>0.0133</v>
      </c>
      <c r="AA18" t="n">
        <v>0.0229</v>
      </c>
      <c r="AB18" t="n">
        <v>0.0382</v>
      </c>
    </row>
    <row r="19">
      <c r="A19" t="n">
        <v>2016</v>
      </c>
      <c r="B19" t="n">
        <v>0.08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0.0003</v>
      </c>
      <c r="W19" t="n">
        <v>0.0011</v>
      </c>
      <c r="X19" t="n">
        <v>0.0029</v>
      </c>
      <c r="Y19" t="n">
        <v>0.0062</v>
      </c>
      <c r="Z19" t="n">
        <v>0.0133</v>
      </c>
      <c r="AA19" t="n">
        <v>0.0236</v>
      </c>
      <c r="AB19" t="n">
        <v>0.0325</v>
      </c>
    </row>
    <row r="20">
      <c r="A20" t="n">
        <v>2017</v>
      </c>
      <c r="B20" t="n">
        <v>0.0859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0.0003</v>
      </c>
      <c r="W20" t="n">
        <v>0.0011</v>
      </c>
      <c r="X20" t="n">
        <v>0.0028</v>
      </c>
      <c r="Y20" t="n">
        <v>0.0064</v>
      </c>
      <c r="Z20" t="n">
        <v>0.0132</v>
      </c>
      <c r="AA20" t="n">
        <v>0.0237</v>
      </c>
      <c r="AB20" t="n">
        <v>0.0383</v>
      </c>
    </row>
    <row r="21">
      <c r="A21" t="n">
        <v>2018</v>
      </c>
      <c r="B21" t="n">
        <v>0.07770000000000001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0.0003</v>
      </c>
      <c r="W21" t="n">
        <v>0.001</v>
      </c>
      <c r="X21" t="n">
        <v>0.0027</v>
      </c>
      <c r="Y21" t="n">
        <v>0.0062</v>
      </c>
      <c r="Z21" t="n">
        <v>0.0127</v>
      </c>
      <c r="AA21" t="n">
        <v>0.0221</v>
      </c>
      <c r="AB21" t="n">
        <v>0.0324</v>
      </c>
    </row>
    <row r="22">
      <c r="A22" t="n">
        <v>2019</v>
      </c>
      <c r="B22" t="n">
        <v>0.07820000000000001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0.0004</v>
      </c>
      <c r="W22" t="n">
        <v>0.001</v>
      </c>
      <c r="X22" t="n">
        <v>0.0026</v>
      </c>
      <c r="Y22" t="n">
        <v>0.0061</v>
      </c>
      <c r="Z22" t="n">
        <v>0.0124</v>
      </c>
      <c r="AA22" t="n">
        <v>0.0226</v>
      </c>
      <c r="AB22" t="n">
        <v>0.033</v>
      </c>
    </row>
  </sheetData>
  <pageMargins left="0.75" right="0.75" top="1" bottom="1" header="0.5" footer="0.5"/>
</worksheet>
</file>

<file path=xl/worksheets/sheet38.xml><?xml version="1.0" encoding="utf-8"?>
<worksheet xmlns="http://schemas.openxmlformats.org/spreadsheetml/2006/main">
  <sheetPr codeName="Sheet21">
    <outlinePr summaryBelow="1" summaryRight="1"/>
    <pageSetUpPr/>
  </sheetPr>
  <dimension ref="A1:X22"/>
  <sheetViews>
    <sheetView topLeftCell="A4" workbookViewId="0">
      <selection activeCell="A22" sqref="A22:R38"/>
    </sheetView>
  </sheetViews>
  <sheetFormatPr baseColWidth="8" defaultColWidth="8.85546875" defaultRowHeight="15" outlineLevelCol="0"/>
  <cols>
    <col width="4.85546875" bestFit="1" customWidth="1" style="19" min="1" max="1"/>
    <col width="9.140625" customWidth="1" style="19" min="2" max="2"/>
    <col width="8.42578125" customWidth="1" style="19" min="3" max="4"/>
    <col width="8.28515625" bestFit="1" customWidth="1" style="19" min="5" max="5"/>
    <col width="8.5703125" customWidth="1" style="19" min="6" max="6"/>
    <col width="8" customWidth="1" style="19" min="7" max="7"/>
    <col width="8.28515625" customWidth="1" style="19" min="8" max="8"/>
    <col width="8" customWidth="1" style="19" min="9" max="9"/>
    <col width="8.28515625" customWidth="1" style="19" min="10" max="10"/>
    <col width="8.42578125" customWidth="1" style="19" min="11" max="13"/>
    <col width="7.42578125" customWidth="1" style="19" min="14" max="14"/>
    <col width="10.140625" bestFit="1" customWidth="1" style="19" min="15" max="20"/>
    <col width="11.85546875" bestFit="1" customWidth="1" style="19" min="21" max="24"/>
  </cols>
  <sheetData>
    <row r="1" ht="35.1" customFormat="1" customHeight="1" s="25">
      <c r="A1" s="24" t="inlineStr">
        <is>
          <t>Age       Æ    Year    Ø</t>
        </is>
      </c>
      <c r="B1" s="25" t="inlineStr">
        <is>
          <t>All ages</t>
        </is>
      </c>
      <c r="C1" s="25" t="inlineStr">
        <is>
          <t>under one year</t>
        </is>
      </c>
      <c r="D1" s="25" t="inlineStr">
        <is>
          <t>1-4 years</t>
        </is>
      </c>
      <c r="E1" s="25" t="inlineStr">
        <is>
          <t>5-9 years</t>
        </is>
      </c>
      <c r="F1" s="25" t="inlineStr">
        <is>
          <t>10-14 years</t>
        </is>
      </c>
      <c r="G1" s="25" t="inlineStr">
        <is>
          <t>15-19 years</t>
        </is>
      </c>
      <c r="H1" s="25" t="inlineStr">
        <is>
          <t>20-24 years</t>
        </is>
      </c>
      <c r="I1" s="25" t="inlineStr">
        <is>
          <t>25-29 years</t>
        </is>
      </c>
      <c r="J1" s="25" t="inlineStr">
        <is>
          <t>30-34 years</t>
        </is>
      </c>
      <c r="K1" s="25" t="inlineStr">
        <is>
          <t>35-39 years</t>
        </is>
      </c>
      <c r="L1" s="25" t="inlineStr">
        <is>
          <t>40-44 years</t>
        </is>
      </c>
      <c r="M1" s="25" t="inlineStr">
        <is>
          <t>45-49 years</t>
        </is>
      </c>
      <c r="N1" s="25" t="inlineStr">
        <is>
          <t>50-54 years</t>
        </is>
      </c>
      <c r="O1" s="25" t="inlineStr">
        <is>
          <t>55-59 years</t>
        </is>
      </c>
      <c r="P1" s="25" t="inlineStr">
        <is>
          <t>60-64 years</t>
        </is>
      </c>
      <c r="Q1" s="25" t="inlineStr">
        <is>
          <t>65-69 years</t>
        </is>
      </c>
      <c r="R1" s="25" t="inlineStr">
        <is>
          <t>70-74 years</t>
        </is>
      </c>
      <c r="S1" s="25" t="inlineStr">
        <is>
          <t>75-79 years</t>
        </is>
      </c>
      <c r="T1" s="25" t="inlineStr">
        <is>
          <t>80-84 years</t>
        </is>
      </c>
      <c r="U1" s="25" t="inlineStr">
        <is>
          <t>85-89 years</t>
        </is>
      </c>
      <c r="V1" s="25" t="inlineStr">
        <is>
          <t>90-94 years</t>
        </is>
      </c>
      <c r="W1" s="25" t="inlineStr">
        <is>
          <t>95-99 years</t>
        </is>
      </c>
      <c r="X1" s="25" t="inlineStr">
        <is>
          <t>100+ years</t>
        </is>
      </c>
    </row>
    <row r="2">
      <c r="A2" t="n">
        <v>1999</v>
      </c>
      <c r="B2" t="n">
        <v>26274475</v>
      </c>
      <c r="C2" t="n">
        <v>400957</v>
      </c>
      <c r="D2" t="n">
        <v>1658670</v>
      </c>
      <c r="E2" t="n">
        <v>2265372</v>
      </c>
      <c r="F2" t="n">
        <v>2141494</v>
      </c>
      <c r="G2" t="n">
        <v>2091486</v>
      </c>
      <c r="H2" t="n">
        <v>1974369</v>
      </c>
      <c r="I2" t="n">
        <v>2092320</v>
      </c>
      <c r="J2" t="n">
        <v>2095705</v>
      </c>
      <c r="K2" t="n">
        <v>2198277</v>
      </c>
      <c r="L2" t="n">
        <v>2062180</v>
      </c>
      <c r="M2" t="n">
        <v>1749341</v>
      </c>
      <c r="N2" t="n">
        <v>1374475</v>
      </c>
      <c r="O2" t="n">
        <v>1011394</v>
      </c>
      <c r="P2" t="n">
        <v>829376</v>
      </c>
      <c r="Q2" t="n">
        <v>710675</v>
      </c>
      <c r="R2" t="n">
        <v>597178</v>
      </c>
      <c r="S2" t="n">
        <v>455741</v>
      </c>
      <c r="T2" t="n">
        <v>292247</v>
      </c>
      <c r="U2" t="n">
        <v>167950</v>
      </c>
      <c r="V2" t="n">
        <v>73487</v>
      </c>
      <c r="W2" t="n">
        <v>25151</v>
      </c>
      <c r="X2" t="n">
        <v>6630</v>
      </c>
    </row>
    <row r="3">
      <c r="A3" t="n">
        <v>2000</v>
      </c>
      <c r="B3" t="n">
        <v>26872923</v>
      </c>
      <c r="C3" t="n">
        <v>416270</v>
      </c>
      <c r="D3" t="n">
        <v>1669230</v>
      </c>
      <c r="E3" t="n">
        <v>2261546</v>
      </c>
      <c r="F3" t="n">
        <v>2213159</v>
      </c>
      <c r="G3" t="n">
        <v>2116699</v>
      </c>
      <c r="H3" t="n">
        <v>2044900</v>
      </c>
      <c r="I3" t="n">
        <v>2092440</v>
      </c>
      <c r="J3" t="n">
        <v>2116056</v>
      </c>
      <c r="K3" t="n">
        <v>2216732</v>
      </c>
      <c r="L3" t="n">
        <v>2118082</v>
      </c>
      <c r="M3" t="n">
        <v>1819854</v>
      </c>
      <c r="N3" t="n">
        <v>1479029</v>
      </c>
      <c r="O3" t="n">
        <v>1057294</v>
      </c>
      <c r="P3" t="n">
        <v>856606</v>
      </c>
      <c r="Q3" t="n">
        <v>722721</v>
      </c>
      <c r="R3" t="n">
        <v>613825</v>
      </c>
      <c r="S3" t="n">
        <v>469137</v>
      </c>
      <c r="T3" t="n">
        <v>305457</v>
      </c>
      <c r="U3" t="n">
        <v>178185</v>
      </c>
      <c r="V3" t="n">
        <v>74412</v>
      </c>
      <c r="W3" t="n">
        <v>24642</v>
      </c>
      <c r="X3" t="n">
        <v>6647</v>
      </c>
    </row>
    <row r="4">
      <c r="A4" t="n">
        <v>2001</v>
      </c>
      <c r="B4" t="n">
        <v>27365369</v>
      </c>
      <c r="C4" t="n">
        <v>437940</v>
      </c>
      <c r="D4" t="n">
        <v>1667729</v>
      </c>
      <c r="E4" t="n">
        <v>2231728</v>
      </c>
      <c r="F4" t="n">
        <v>2267128</v>
      </c>
      <c r="G4" t="n">
        <v>2119686</v>
      </c>
      <c r="H4" t="n">
        <v>2114754</v>
      </c>
      <c r="I4" t="n">
        <v>2076213</v>
      </c>
      <c r="J4" t="n">
        <v>2162037</v>
      </c>
      <c r="K4" t="n">
        <v>2222410</v>
      </c>
      <c r="L4" t="n">
        <v>2161318</v>
      </c>
      <c r="M4" t="n">
        <v>1884568</v>
      </c>
      <c r="N4" t="n">
        <v>1581631</v>
      </c>
      <c r="O4" t="n">
        <v>1098477</v>
      </c>
      <c r="P4" t="n">
        <v>879883</v>
      </c>
      <c r="Q4" t="n">
        <v>742750</v>
      </c>
      <c r="R4" t="n">
        <v>618376</v>
      </c>
      <c r="S4" t="n">
        <v>484518</v>
      </c>
      <c r="T4" t="n">
        <v>317760</v>
      </c>
      <c r="U4" t="n">
        <v>182288</v>
      </c>
      <c r="V4" t="n">
        <v>81035</v>
      </c>
      <c r="W4" t="n">
        <v>26204</v>
      </c>
      <c r="X4" t="n">
        <v>6936</v>
      </c>
    </row>
    <row r="5">
      <c r="A5" t="n">
        <v>2002</v>
      </c>
      <c r="B5" t="n">
        <v>27840365</v>
      </c>
      <c r="C5" t="n">
        <v>431622</v>
      </c>
      <c r="D5" t="n">
        <v>1693171</v>
      </c>
      <c r="E5" t="n">
        <v>2199246</v>
      </c>
      <c r="F5" t="n">
        <v>2313303</v>
      </c>
      <c r="G5" t="n">
        <v>2134156</v>
      </c>
      <c r="H5" t="n">
        <v>2163739</v>
      </c>
      <c r="I5" t="n">
        <v>2079311</v>
      </c>
      <c r="J5" t="n">
        <v>2211414</v>
      </c>
      <c r="K5" t="n">
        <v>2214385</v>
      </c>
      <c r="L5" t="n">
        <v>2189928</v>
      </c>
      <c r="M5" t="n">
        <v>1958516</v>
      </c>
      <c r="N5" t="n">
        <v>1641274</v>
      </c>
      <c r="O5" t="n">
        <v>1178425</v>
      </c>
      <c r="P5" t="n">
        <v>911280</v>
      </c>
      <c r="Q5" t="n">
        <v>758708</v>
      </c>
      <c r="R5" t="n">
        <v>625613</v>
      </c>
      <c r="S5" t="n">
        <v>496996</v>
      </c>
      <c r="T5" t="n">
        <v>331651</v>
      </c>
      <c r="U5" t="n">
        <v>187124</v>
      </c>
      <c r="V5" t="n">
        <v>85779</v>
      </c>
      <c r="W5" t="n">
        <v>27581</v>
      </c>
      <c r="X5" t="n">
        <v>7143</v>
      </c>
    </row>
    <row r="6">
      <c r="A6" t="n">
        <v>2003</v>
      </c>
      <c r="B6" t="n">
        <v>28284939</v>
      </c>
      <c r="C6" t="n">
        <v>434760</v>
      </c>
      <c r="D6" t="n">
        <v>1711091</v>
      </c>
      <c r="E6" t="n">
        <v>2169560</v>
      </c>
      <c r="F6" t="n">
        <v>2341012</v>
      </c>
      <c r="G6" t="n">
        <v>2164887</v>
      </c>
      <c r="H6" t="n">
        <v>2195900</v>
      </c>
      <c r="I6" t="n">
        <v>2089749</v>
      </c>
      <c r="J6" t="n">
        <v>2237978</v>
      </c>
      <c r="K6" t="n">
        <v>2202525</v>
      </c>
      <c r="L6" t="n">
        <v>2222744</v>
      </c>
      <c r="M6" t="n">
        <v>2023485</v>
      </c>
      <c r="N6" t="n">
        <v>1699148</v>
      </c>
      <c r="O6" t="n">
        <v>1257172</v>
      </c>
      <c r="P6" t="n">
        <v>949122</v>
      </c>
      <c r="Q6" t="n">
        <v>775759</v>
      </c>
      <c r="R6" t="n">
        <v>637308</v>
      </c>
      <c r="S6" t="n">
        <v>508855</v>
      </c>
      <c r="T6" t="n">
        <v>345707</v>
      </c>
      <c r="U6" t="n">
        <v>190158</v>
      </c>
      <c r="V6" t="n">
        <v>91728</v>
      </c>
      <c r="W6" t="n">
        <v>28967</v>
      </c>
      <c r="X6" t="n">
        <v>7324</v>
      </c>
    </row>
    <row r="7">
      <c r="A7" t="n">
        <v>2004</v>
      </c>
      <c r="B7" t="n">
        <v>28736678</v>
      </c>
      <c r="C7" t="n">
        <v>446214</v>
      </c>
      <c r="D7" t="n">
        <v>1733504</v>
      </c>
      <c r="E7" t="n">
        <v>2145345</v>
      </c>
      <c r="F7" t="n">
        <v>2343349</v>
      </c>
      <c r="G7" t="n">
        <v>2211443</v>
      </c>
      <c r="H7" t="n">
        <v>2208564</v>
      </c>
      <c r="I7" t="n">
        <v>2133031</v>
      </c>
      <c r="J7" t="n">
        <v>2247318</v>
      </c>
      <c r="K7" t="n">
        <v>2187389</v>
      </c>
      <c r="L7" t="n">
        <v>2256123</v>
      </c>
      <c r="M7" t="n">
        <v>2076991</v>
      </c>
      <c r="N7" t="n">
        <v>1758114</v>
      </c>
      <c r="O7" t="n">
        <v>1349436</v>
      </c>
      <c r="P7" t="n">
        <v>989225</v>
      </c>
      <c r="Q7" t="n">
        <v>792938</v>
      </c>
      <c r="R7" t="n">
        <v>647854</v>
      </c>
      <c r="S7" t="n">
        <v>517725</v>
      </c>
      <c r="T7" t="n">
        <v>359791</v>
      </c>
      <c r="U7" t="n">
        <v>197247</v>
      </c>
      <c r="V7" t="n">
        <v>97224</v>
      </c>
      <c r="W7" t="n">
        <v>30173</v>
      </c>
      <c r="X7" t="n">
        <v>7680</v>
      </c>
    </row>
    <row r="8">
      <c r="A8" t="n">
        <v>2005</v>
      </c>
      <c r="B8" t="n">
        <v>29198521</v>
      </c>
      <c r="C8" t="n">
        <v>458684</v>
      </c>
      <c r="D8" t="n">
        <v>1762651</v>
      </c>
      <c r="E8" t="n">
        <v>2133708</v>
      </c>
      <c r="F8" t="n">
        <v>2313760</v>
      </c>
      <c r="G8" t="n">
        <v>2272614</v>
      </c>
      <c r="H8" t="n">
        <v>2204912</v>
      </c>
      <c r="I8" t="n">
        <v>2186642</v>
      </c>
      <c r="J8" t="n">
        <v>2233941</v>
      </c>
      <c r="K8" t="n">
        <v>2204799</v>
      </c>
      <c r="L8" t="n">
        <v>2265219</v>
      </c>
      <c r="M8" t="n">
        <v>2134735</v>
      </c>
      <c r="N8" t="n">
        <v>1813186</v>
      </c>
      <c r="O8" t="n">
        <v>1456018</v>
      </c>
      <c r="P8" t="n">
        <v>1025909</v>
      </c>
      <c r="Q8" t="n">
        <v>815383</v>
      </c>
      <c r="R8" t="n">
        <v>661140</v>
      </c>
      <c r="S8" t="n">
        <v>529753</v>
      </c>
      <c r="T8" t="n">
        <v>370987</v>
      </c>
      <c r="U8" t="n">
        <v>211211</v>
      </c>
      <c r="V8" t="n">
        <v>101374</v>
      </c>
      <c r="W8" t="n">
        <v>33356</v>
      </c>
      <c r="X8" t="n">
        <v>8539</v>
      </c>
    </row>
    <row r="9">
      <c r="A9" t="n">
        <v>2006</v>
      </c>
      <c r="B9" t="n">
        <v>29678210</v>
      </c>
      <c r="C9" t="n">
        <v>474120</v>
      </c>
      <c r="D9" t="n">
        <v>1783321</v>
      </c>
      <c r="E9" t="n">
        <v>2151743</v>
      </c>
      <c r="F9" t="n">
        <v>2281887</v>
      </c>
      <c r="G9" t="n">
        <v>2323900</v>
      </c>
      <c r="H9" t="n">
        <v>2207179</v>
      </c>
      <c r="I9" t="n">
        <v>2250446</v>
      </c>
      <c r="J9" t="n">
        <v>2210956</v>
      </c>
      <c r="K9" t="n">
        <v>2246215</v>
      </c>
      <c r="L9" t="n">
        <v>2268124</v>
      </c>
      <c r="M9" t="n">
        <v>2175438</v>
      </c>
      <c r="N9" t="n">
        <v>1875495</v>
      </c>
      <c r="O9" t="n">
        <v>1555455</v>
      </c>
      <c r="P9" t="n">
        <v>1065191</v>
      </c>
      <c r="Q9" t="n">
        <v>837558</v>
      </c>
      <c r="R9" t="n">
        <v>680425</v>
      </c>
      <c r="S9" t="n">
        <v>535141</v>
      </c>
      <c r="T9" t="n">
        <v>385621</v>
      </c>
      <c r="U9" t="n">
        <v>221077</v>
      </c>
      <c r="V9" t="n">
        <v>104030</v>
      </c>
      <c r="W9" t="n">
        <v>35943</v>
      </c>
      <c r="X9" t="n">
        <v>8945</v>
      </c>
    </row>
    <row r="10">
      <c r="A10" t="n">
        <v>2007</v>
      </c>
      <c r="B10" t="n">
        <v>32677993</v>
      </c>
      <c r="C10" t="n">
        <v>541464</v>
      </c>
      <c r="D10" t="n">
        <v>2012535</v>
      </c>
      <c r="E10" t="n">
        <v>2450939</v>
      </c>
      <c r="F10" t="n">
        <v>2564069</v>
      </c>
      <c r="G10" t="n">
        <v>2693905</v>
      </c>
      <c r="H10" t="n">
        <v>2480955</v>
      </c>
      <c r="I10" t="n">
        <v>2512674</v>
      </c>
      <c r="J10" t="n">
        <v>2348680</v>
      </c>
      <c r="K10" t="n">
        <v>2419498</v>
      </c>
      <c r="L10" t="n">
        <v>2380844</v>
      </c>
      <c r="M10" t="n">
        <v>2323984</v>
      </c>
      <c r="N10" t="n">
        <v>2073684</v>
      </c>
      <c r="O10" t="n">
        <v>1714341</v>
      </c>
      <c r="P10" t="n">
        <v>1214248</v>
      </c>
      <c r="Q10" t="n">
        <v>918987</v>
      </c>
      <c r="R10" t="n">
        <v>722447</v>
      </c>
      <c r="S10" t="n">
        <v>557070</v>
      </c>
      <c r="T10" t="n">
        <v>396215</v>
      </c>
      <c r="U10" t="n">
        <v>224276</v>
      </c>
      <c r="V10" t="n">
        <v>92773</v>
      </c>
      <c r="W10" t="n">
        <v>27709</v>
      </c>
      <c r="X10" t="n">
        <v>6696</v>
      </c>
    </row>
    <row r="11">
      <c r="A11" t="n">
        <v>2008</v>
      </c>
      <c r="B11" t="n">
        <v>33432133</v>
      </c>
      <c r="C11" t="n">
        <v>553075</v>
      </c>
      <c r="D11" t="n">
        <v>2079304</v>
      </c>
      <c r="E11" t="n">
        <v>2502999</v>
      </c>
      <c r="F11" t="n">
        <v>2567337</v>
      </c>
      <c r="G11" t="n">
        <v>2756632</v>
      </c>
      <c r="H11" t="n">
        <v>2536438</v>
      </c>
      <c r="I11" t="n">
        <v>2568664</v>
      </c>
      <c r="J11" t="n">
        <v>2381289</v>
      </c>
      <c r="K11" t="n">
        <v>2457710</v>
      </c>
      <c r="L11" t="n">
        <v>2377493</v>
      </c>
      <c r="M11" t="n">
        <v>2368220</v>
      </c>
      <c r="N11" t="n">
        <v>2153037</v>
      </c>
      <c r="O11" t="n">
        <v>1782370</v>
      </c>
      <c r="P11" t="n">
        <v>1300897</v>
      </c>
      <c r="Q11" t="n">
        <v>963174</v>
      </c>
      <c r="R11" t="n">
        <v>741160</v>
      </c>
      <c r="S11" t="n">
        <v>568089</v>
      </c>
      <c r="T11" t="n">
        <v>406738</v>
      </c>
      <c r="U11" t="n">
        <v>234848</v>
      </c>
      <c r="V11" t="n">
        <v>95983</v>
      </c>
      <c r="W11" t="n">
        <v>29956</v>
      </c>
      <c r="X11" t="n">
        <v>6720</v>
      </c>
    </row>
    <row r="12">
      <c r="A12" t="n">
        <v>2009</v>
      </c>
      <c r="B12" t="n">
        <v>34171966</v>
      </c>
      <c r="C12" t="n">
        <v>543713</v>
      </c>
      <c r="D12" t="n">
        <v>2143578</v>
      </c>
      <c r="E12" t="n">
        <v>2566387</v>
      </c>
      <c r="F12" t="n">
        <v>2580626</v>
      </c>
      <c r="G12" t="n">
        <v>2794811</v>
      </c>
      <c r="H12" t="n">
        <v>2608988</v>
      </c>
      <c r="I12" t="n">
        <v>2599133</v>
      </c>
      <c r="J12" t="n">
        <v>2446670</v>
      </c>
      <c r="K12" t="n">
        <v>2479109</v>
      </c>
      <c r="L12" t="n">
        <v>2371072</v>
      </c>
      <c r="M12" t="n">
        <v>2413431</v>
      </c>
      <c r="N12" t="n">
        <v>2221500</v>
      </c>
      <c r="O12" t="n">
        <v>1852469</v>
      </c>
      <c r="P12" t="n">
        <v>1401395</v>
      </c>
      <c r="Q12" t="n">
        <v>1009963</v>
      </c>
      <c r="R12" t="n">
        <v>760781</v>
      </c>
      <c r="S12" t="n">
        <v>578002</v>
      </c>
      <c r="T12" t="n">
        <v>415232</v>
      </c>
      <c r="U12" t="n">
        <v>245898</v>
      </c>
      <c r="V12" t="n">
        <v>100487</v>
      </c>
      <c r="W12" t="n">
        <v>31926</v>
      </c>
      <c r="X12" t="n">
        <v>6795</v>
      </c>
    </row>
    <row r="13">
      <c r="A13" t="n">
        <v>2010</v>
      </c>
      <c r="B13" t="n">
        <v>34836260</v>
      </c>
      <c r="C13" t="n">
        <v>538122</v>
      </c>
      <c r="D13" t="n">
        <v>2184234</v>
      </c>
      <c r="E13" t="n">
        <v>2629308</v>
      </c>
      <c r="F13" t="n">
        <v>2605363</v>
      </c>
      <c r="G13" t="n">
        <v>2790697</v>
      </c>
      <c r="H13" t="n">
        <v>2692487</v>
      </c>
      <c r="I13" t="n">
        <v>2609997</v>
      </c>
      <c r="J13" t="n">
        <v>2519325</v>
      </c>
      <c r="K13" t="n">
        <v>2475714</v>
      </c>
      <c r="L13" t="n">
        <v>2394621</v>
      </c>
      <c r="M13" t="n">
        <v>2428683</v>
      </c>
      <c r="N13" t="n">
        <v>2290323</v>
      </c>
      <c r="O13" t="n">
        <v>1915588</v>
      </c>
      <c r="P13" t="n">
        <v>1513910</v>
      </c>
      <c r="Q13" t="n">
        <v>1051404</v>
      </c>
      <c r="R13" t="n">
        <v>785029</v>
      </c>
      <c r="S13" t="n">
        <v>590103</v>
      </c>
      <c r="T13" t="n">
        <v>426411</v>
      </c>
      <c r="U13" t="n">
        <v>248747</v>
      </c>
      <c r="V13" t="n">
        <v>106124</v>
      </c>
      <c r="W13" t="n">
        <v>33141</v>
      </c>
      <c r="X13" t="n">
        <v>6929</v>
      </c>
    </row>
    <row r="14">
      <c r="A14" t="n">
        <v>2011</v>
      </c>
      <c r="B14" t="n">
        <v>33529456</v>
      </c>
      <c r="C14" t="n">
        <v>489150</v>
      </c>
      <c r="D14" t="n">
        <v>1969372</v>
      </c>
      <c r="E14" t="n">
        <v>2398252</v>
      </c>
      <c r="F14" t="n">
        <v>2416742</v>
      </c>
      <c r="G14" t="n">
        <v>2549386</v>
      </c>
      <c r="H14" t="n">
        <v>2642638</v>
      </c>
      <c r="I14" t="n">
        <v>2502073</v>
      </c>
      <c r="J14" t="n">
        <v>2466109</v>
      </c>
      <c r="K14" t="n">
        <v>2354769</v>
      </c>
      <c r="L14" t="n">
        <v>2353918</v>
      </c>
      <c r="M14" t="n">
        <v>2342641</v>
      </c>
      <c r="N14" t="n">
        <v>2247607</v>
      </c>
      <c r="O14" t="n">
        <v>1930850</v>
      </c>
      <c r="P14" t="n">
        <v>1571884</v>
      </c>
      <c r="Q14" t="n">
        <v>1062104</v>
      </c>
      <c r="R14" t="n">
        <v>794579</v>
      </c>
      <c r="S14" t="n">
        <v>596952</v>
      </c>
      <c r="T14" t="n">
        <v>425683</v>
      </c>
      <c r="U14" t="n">
        <v>260131</v>
      </c>
      <c r="V14" t="n">
        <v>113046</v>
      </c>
      <c r="W14" t="n">
        <v>34340</v>
      </c>
      <c r="X14" t="n">
        <v>7230</v>
      </c>
    </row>
    <row r="15">
      <c r="A15" t="n">
        <v>2012</v>
      </c>
      <c r="B15" t="n">
        <v>34131187</v>
      </c>
      <c r="C15" t="n">
        <v>481904</v>
      </c>
      <c r="D15" t="n">
        <v>1972175</v>
      </c>
      <c r="E15" t="n">
        <v>2438324</v>
      </c>
      <c r="F15" t="n">
        <v>2426019</v>
      </c>
      <c r="G15" t="n">
        <v>2517484</v>
      </c>
      <c r="H15" t="n">
        <v>2738064</v>
      </c>
      <c r="I15" t="n">
        <v>2544808</v>
      </c>
      <c r="J15" t="n">
        <v>2532872</v>
      </c>
      <c r="K15" t="n">
        <v>2366040</v>
      </c>
      <c r="L15" t="n">
        <v>2403677</v>
      </c>
      <c r="M15" t="n">
        <v>2336104</v>
      </c>
      <c r="N15" t="n">
        <v>2272516</v>
      </c>
      <c r="O15" t="n">
        <v>2011366</v>
      </c>
      <c r="P15" t="n">
        <v>1631830</v>
      </c>
      <c r="Q15" t="n">
        <v>1146190</v>
      </c>
      <c r="R15" t="n">
        <v>827582</v>
      </c>
      <c r="S15" t="n">
        <v>613652</v>
      </c>
      <c r="T15" t="n">
        <v>435191</v>
      </c>
      <c r="U15" t="n">
        <v>271425</v>
      </c>
      <c r="V15" t="n">
        <v>120580</v>
      </c>
      <c r="W15" t="n">
        <v>35777</v>
      </c>
      <c r="X15" t="n">
        <v>7607</v>
      </c>
    </row>
    <row r="16">
      <c r="A16" t="n">
        <v>2013</v>
      </c>
      <c r="B16" t="n">
        <v>34684703</v>
      </c>
      <c r="C16" t="n">
        <v>485146</v>
      </c>
      <c r="D16" t="n">
        <v>1964685</v>
      </c>
      <c r="E16" t="n">
        <v>2477601</v>
      </c>
      <c r="F16" t="n">
        <v>2434771</v>
      </c>
      <c r="G16" t="n">
        <v>2493331</v>
      </c>
      <c r="H16" t="n">
        <v>2789767</v>
      </c>
      <c r="I16" t="n">
        <v>2593017</v>
      </c>
      <c r="J16" t="n">
        <v>2588824</v>
      </c>
      <c r="K16" t="n">
        <v>2386925</v>
      </c>
      <c r="L16" t="n">
        <v>2431547</v>
      </c>
      <c r="M16" t="n">
        <v>2324407</v>
      </c>
      <c r="N16" t="n">
        <v>2304907</v>
      </c>
      <c r="O16" t="n">
        <v>2078641</v>
      </c>
      <c r="P16" t="n">
        <v>1692961</v>
      </c>
      <c r="Q16" t="n">
        <v>1229308</v>
      </c>
      <c r="R16" t="n">
        <v>870930</v>
      </c>
      <c r="S16" t="n">
        <v>634308</v>
      </c>
      <c r="T16" t="n">
        <v>448637</v>
      </c>
      <c r="U16" t="n">
        <v>281320</v>
      </c>
      <c r="V16" t="n">
        <v>128038</v>
      </c>
      <c r="W16" t="n">
        <v>37592</v>
      </c>
      <c r="X16" t="n">
        <v>8040</v>
      </c>
    </row>
    <row r="17">
      <c r="A17" t="n">
        <v>2014</v>
      </c>
      <c r="B17" t="n">
        <v>35425157</v>
      </c>
      <c r="C17" t="n">
        <v>491209</v>
      </c>
      <c r="D17" t="n">
        <v>1974484</v>
      </c>
      <c r="E17" t="n">
        <v>2500553</v>
      </c>
      <c r="F17" t="n">
        <v>2457378</v>
      </c>
      <c r="G17" t="n">
        <v>2493695</v>
      </c>
      <c r="H17" t="n">
        <v>2833528</v>
      </c>
      <c r="I17" t="n">
        <v>2701531</v>
      </c>
      <c r="J17" t="n">
        <v>2640448</v>
      </c>
      <c r="K17" t="n">
        <v>2451295</v>
      </c>
      <c r="L17" t="n">
        <v>2458544</v>
      </c>
      <c r="M17" t="n">
        <v>2326052</v>
      </c>
      <c r="N17" t="n">
        <v>2346194</v>
      </c>
      <c r="O17" t="n">
        <v>2142600</v>
      </c>
      <c r="P17" t="n">
        <v>1764172</v>
      </c>
      <c r="Q17" t="n">
        <v>1324971</v>
      </c>
      <c r="R17" t="n">
        <v>919491</v>
      </c>
      <c r="S17" t="n">
        <v>659717</v>
      </c>
      <c r="T17" t="n">
        <v>462553</v>
      </c>
      <c r="U17" t="n">
        <v>291440</v>
      </c>
      <c r="V17" t="n">
        <v>136749</v>
      </c>
      <c r="W17" t="n">
        <v>39787</v>
      </c>
      <c r="X17" t="n">
        <v>8766</v>
      </c>
    </row>
    <row r="18">
      <c r="A18" t="n">
        <v>2015</v>
      </c>
      <c r="B18" t="n">
        <v>36096950</v>
      </c>
      <c r="C18" t="n">
        <v>492817</v>
      </c>
      <c r="D18" t="n">
        <v>1979769</v>
      </c>
      <c r="E18" t="n">
        <v>2520382</v>
      </c>
      <c r="F18" t="n">
        <v>2468207</v>
      </c>
      <c r="G18" t="n">
        <v>2516939</v>
      </c>
      <c r="H18" t="n">
        <v>2822494</v>
      </c>
      <c r="I18" t="n">
        <v>2818756</v>
      </c>
      <c r="J18" t="n">
        <v>2675696</v>
      </c>
      <c r="K18" t="n">
        <v>2530155</v>
      </c>
      <c r="L18" t="n">
        <v>2461130</v>
      </c>
      <c r="M18" t="n">
        <v>2356942</v>
      </c>
      <c r="N18" t="n">
        <v>2359064</v>
      </c>
      <c r="O18" t="n">
        <v>2203995</v>
      </c>
      <c r="P18" t="n">
        <v>1832713</v>
      </c>
      <c r="Q18" t="n">
        <v>1426166</v>
      </c>
      <c r="R18" t="n">
        <v>965050</v>
      </c>
      <c r="S18" t="n">
        <v>688620</v>
      </c>
      <c r="T18" t="n">
        <v>477145</v>
      </c>
      <c r="U18" t="n">
        <v>303216</v>
      </c>
      <c r="V18" t="n">
        <v>144563</v>
      </c>
      <c r="W18" t="n">
        <v>43754</v>
      </c>
      <c r="X18" t="n">
        <v>9377</v>
      </c>
    </row>
    <row r="19">
      <c r="A19" t="n">
        <v>2016</v>
      </c>
      <c r="B19" t="n">
        <v>36539947</v>
      </c>
      <c r="C19" t="n">
        <v>493697</v>
      </c>
      <c r="D19" t="n">
        <v>1995158</v>
      </c>
      <c r="E19" t="n">
        <v>2523341</v>
      </c>
      <c r="F19" t="n">
        <v>2478174</v>
      </c>
      <c r="G19" t="n">
        <v>2534208</v>
      </c>
      <c r="H19" t="n">
        <v>2771290</v>
      </c>
      <c r="I19" t="n">
        <v>2914614</v>
      </c>
      <c r="J19" t="n">
        <v>2697402</v>
      </c>
      <c r="K19" t="n">
        <v>2583502</v>
      </c>
      <c r="L19" t="n">
        <v>2429274</v>
      </c>
      <c r="M19" t="n">
        <v>2391638</v>
      </c>
      <c r="N19" t="n">
        <v>2350948</v>
      </c>
      <c r="O19" t="n">
        <v>2230826</v>
      </c>
      <c r="P19" t="n">
        <v>1895094</v>
      </c>
      <c r="Q19" t="n">
        <v>1518486</v>
      </c>
      <c r="R19" t="n">
        <v>1002327</v>
      </c>
      <c r="S19" t="n">
        <v>712814</v>
      </c>
      <c r="T19" t="n">
        <v>494273</v>
      </c>
      <c r="U19" t="n">
        <v>312385</v>
      </c>
      <c r="V19" t="n">
        <v>152831</v>
      </c>
      <c r="W19" t="n">
        <v>47570</v>
      </c>
      <c r="X19" t="n">
        <v>10095</v>
      </c>
    </row>
    <row r="20">
      <c r="A20" t="n">
        <v>2017</v>
      </c>
      <c r="B20" t="n">
        <v>37238913</v>
      </c>
      <c r="C20" t="n">
        <v>487878</v>
      </c>
      <c r="D20" t="n">
        <v>2003520</v>
      </c>
      <c r="E20" t="n">
        <v>2520440</v>
      </c>
      <c r="F20" t="n">
        <v>2518773</v>
      </c>
      <c r="G20" t="n">
        <v>2551078</v>
      </c>
      <c r="H20" t="n">
        <v>2748061</v>
      </c>
      <c r="I20" t="n">
        <v>3022304</v>
      </c>
      <c r="J20" t="n">
        <v>2752582</v>
      </c>
      <c r="K20" t="n">
        <v>2660451</v>
      </c>
      <c r="L20" t="n">
        <v>2453196</v>
      </c>
      <c r="M20" t="n">
        <v>2449514</v>
      </c>
      <c r="N20" t="n">
        <v>2350942</v>
      </c>
      <c r="O20" t="n">
        <v>2263321</v>
      </c>
      <c r="P20" t="n">
        <v>1981511</v>
      </c>
      <c r="Q20" t="n">
        <v>1581857</v>
      </c>
      <c r="R20" t="n">
        <v>1084963</v>
      </c>
      <c r="S20" t="n">
        <v>749917</v>
      </c>
      <c r="T20" t="n">
        <v>513805</v>
      </c>
      <c r="U20" t="n">
        <v>321977</v>
      </c>
      <c r="V20" t="n">
        <v>160623</v>
      </c>
      <c r="W20" t="n">
        <v>51394</v>
      </c>
      <c r="X20" t="n">
        <v>10806</v>
      </c>
    </row>
    <row r="21">
      <c r="A21" t="n">
        <v>2018</v>
      </c>
      <c r="B21" t="n">
        <v>37649681</v>
      </c>
      <c r="C21" t="n">
        <v>476176</v>
      </c>
      <c r="D21" t="n">
        <v>2000530</v>
      </c>
      <c r="E21" t="n">
        <v>2515174</v>
      </c>
      <c r="F21" t="n">
        <v>2554022</v>
      </c>
      <c r="G21" t="n">
        <v>2553038</v>
      </c>
      <c r="H21" t="n">
        <v>2715952</v>
      </c>
      <c r="I21" t="n">
        <v>3074024</v>
      </c>
      <c r="J21" t="n">
        <v>2801476</v>
      </c>
      <c r="K21" t="n">
        <v>2712817</v>
      </c>
      <c r="L21" t="n">
        <v>2464332</v>
      </c>
      <c r="M21" t="n">
        <v>2463626</v>
      </c>
      <c r="N21" t="n">
        <v>2324534</v>
      </c>
      <c r="O21" t="n">
        <v>2284066</v>
      </c>
      <c r="P21" t="n">
        <v>2036519</v>
      </c>
      <c r="Q21" t="n">
        <v>1631810</v>
      </c>
      <c r="R21" t="n">
        <v>1156788</v>
      </c>
      <c r="S21" t="n">
        <v>785036</v>
      </c>
      <c r="T21" t="n">
        <v>530644</v>
      </c>
      <c r="U21" t="n">
        <v>333719</v>
      </c>
      <c r="V21" t="n">
        <v>168004</v>
      </c>
      <c r="W21" t="n">
        <v>55570</v>
      </c>
      <c r="X21" t="n">
        <v>11824</v>
      </c>
    </row>
    <row r="22">
      <c r="A22" t="n">
        <v>2019</v>
      </c>
      <c r="B22" t="n">
        <v>37958035</v>
      </c>
      <c r="C22" t="n">
        <v>462637</v>
      </c>
      <c r="D22" t="n">
        <v>1956891</v>
      </c>
      <c r="E22" t="n">
        <v>2500250</v>
      </c>
      <c r="F22" t="n">
        <v>2566934</v>
      </c>
      <c r="G22" t="n">
        <v>2554716</v>
      </c>
      <c r="H22" t="n">
        <v>2671361</v>
      </c>
      <c r="I22" t="n">
        <v>3064627</v>
      </c>
      <c r="J22" t="n">
        <v>2875938</v>
      </c>
      <c r="K22" t="n">
        <v>2740926</v>
      </c>
      <c r="L22" t="n">
        <v>2501713</v>
      </c>
      <c r="M22" t="n">
        <v>2468442</v>
      </c>
      <c r="N22" t="n">
        <v>2306544</v>
      </c>
      <c r="O22" t="n">
        <v>2306067</v>
      </c>
      <c r="P22" t="n">
        <v>2082904</v>
      </c>
      <c r="Q22" t="n">
        <v>1689524</v>
      </c>
      <c r="R22" t="n">
        <v>1238529</v>
      </c>
      <c r="S22" t="n">
        <v>824377</v>
      </c>
      <c r="T22" t="n">
        <v>553431</v>
      </c>
      <c r="U22" t="n">
        <v>344297</v>
      </c>
      <c r="V22" t="n">
        <v>175159</v>
      </c>
      <c r="W22" t="n">
        <v>59866</v>
      </c>
      <c r="X22" t="n">
        <v>12902</v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DS142"/>
  <sheetViews>
    <sheetView zoomScale="40" zoomScaleNormal="40" workbookViewId="0">
      <selection activeCell="AX73" sqref="A1:XFD1048576"/>
    </sheetView>
  </sheetViews>
  <sheetFormatPr baseColWidth="8" defaultColWidth="8.85546875" defaultRowHeight="15" outlineLevelCol="0"/>
  <cols>
    <col width="9.140625" customWidth="1" style="19" min="109" max="124"/>
  </cols>
  <sheetData>
    <row r="1" ht="78.75" customHeight="1" s="19">
      <c r="A1" s="52" t="inlineStr">
        <is>
          <t>AGE_AT_DEATH</t>
        </is>
      </c>
      <c r="B1" s="53" t="n">
        <v>1897</v>
      </c>
      <c r="C1" s="53" t="n">
        <v>1898</v>
      </c>
      <c r="D1" s="53" t="n">
        <v>1899</v>
      </c>
      <c r="E1" s="53" t="n">
        <v>1900</v>
      </c>
      <c r="F1" s="53" t="n">
        <v>1901</v>
      </c>
      <c r="G1" s="53" t="n">
        <v>1902</v>
      </c>
      <c r="H1" s="53" t="n">
        <v>1903</v>
      </c>
      <c r="I1" s="53" t="n">
        <v>1904</v>
      </c>
      <c r="J1" s="53" t="n">
        <v>1905</v>
      </c>
      <c r="K1" s="53" t="n">
        <v>1906</v>
      </c>
      <c r="L1" s="53" t="n">
        <v>1907</v>
      </c>
      <c r="M1" s="53" t="n">
        <v>1908</v>
      </c>
      <c r="N1" s="53" t="n">
        <v>1909</v>
      </c>
      <c r="O1" s="53" t="n">
        <v>1910</v>
      </c>
      <c r="P1" s="53" t="n">
        <v>1911</v>
      </c>
      <c r="Q1" s="53" t="n">
        <v>1912</v>
      </c>
      <c r="R1" s="53" t="n">
        <v>1913</v>
      </c>
      <c r="S1" s="53" t="n">
        <v>1914</v>
      </c>
      <c r="T1" s="53" t="n">
        <v>1915</v>
      </c>
      <c r="U1" s="53" t="n">
        <v>1916</v>
      </c>
      <c r="V1" s="53" t="n">
        <v>1917</v>
      </c>
      <c r="W1" s="53" t="n">
        <v>1918</v>
      </c>
      <c r="X1" s="53" t="n">
        <v>1919</v>
      </c>
      <c r="Y1" s="53" t="n">
        <v>1920</v>
      </c>
      <c r="Z1" s="53" t="n">
        <v>1921</v>
      </c>
      <c r="AA1" s="53" t="n">
        <v>1922</v>
      </c>
      <c r="AB1" s="53" t="n">
        <v>1923</v>
      </c>
      <c r="AC1" s="53" t="n">
        <v>1924</v>
      </c>
      <c r="AD1" s="53" t="n">
        <v>1925</v>
      </c>
      <c r="AE1" s="53" t="n">
        <v>1926</v>
      </c>
      <c r="AF1" s="53" t="n">
        <v>1927</v>
      </c>
      <c r="AG1" s="53" t="n">
        <v>1928</v>
      </c>
      <c r="AH1" s="53" t="n">
        <v>1929</v>
      </c>
      <c r="AI1" s="53" t="n">
        <v>1930</v>
      </c>
      <c r="AJ1" s="53" t="n">
        <v>1931</v>
      </c>
      <c r="AK1" s="53" t="n">
        <v>1932</v>
      </c>
      <c r="AL1" s="53" t="n">
        <v>1933</v>
      </c>
      <c r="AM1" s="53" t="n">
        <v>1934</v>
      </c>
      <c r="AN1" s="53" t="n">
        <v>1935</v>
      </c>
      <c r="AO1" s="53" t="n">
        <v>1936</v>
      </c>
      <c r="AP1" s="53" t="n">
        <v>1937</v>
      </c>
      <c r="AQ1" s="53" t="n">
        <v>1938</v>
      </c>
      <c r="AR1" s="53" t="n">
        <v>1939</v>
      </c>
      <c r="AS1" s="53" t="n">
        <v>1940</v>
      </c>
      <c r="AT1" s="53" t="n">
        <v>1941</v>
      </c>
      <c r="AU1" s="53" t="n">
        <v>1942</v>
      </c>
      <c r="AV1" s="53" t="n">
        <v>1943</v>
      </c>
      <c r="AW1" s="53" t="n">
        <v>1944</v>
      </c>
      <c r="AX1" s="53" t="n">
        <v>1945</v>
      </c>
      <c r="AY1" s="53" t="n">
        <v>1946</v>
      </c>
      <c r="AZ1" s="53" t="n">
        <v>1947</v>
      </c>
      <c r="BA1" s="53" t="n">
        <v>1948</v>
      </c>
      <c r="BB1" s="53" t="n">
        <v>1949</v>
      </c>
      <c r="BC1" s="53" t="n">
        <v>1950</v>
      </c>
      <c r="BD1" s="53" t="n">
        <v>1951</v>
      </c>
      <c r="BE1" s="53" t="n">
        <v>1952</v>
      </c>
      <c r="BF1" s="53" t="n">
        <v>1953</v>
      </c>
      <c r="BG1" s="53" t="n">
        <v>1954</v>
      </c>
      <c r="BH1" s="53" t="n">
        <v>1955</v>
      </c>
      <c r="BI1" s="53" t="n">
        <v>1956</v>
      </c>
      <c r="BJ1" s="53" t="n">
        <v>1957</v>
      </c>
      <c r="BK1" s="53" t="n">
        <v>1958</v>
      </c>
      <c r="BL1" s="53" t="n">
        <v>1959</v>
      </c>
      <c r="BM1" s="53" t="n">
        <v>1960</v>
      </c>
      <c r="BN1" s="53" t="n">
        <v>1961</v>
      </c>
      <c r="BO1" s="53" t="n">
        <v>1962</v>
      </c>
      <c r="BP1" s="53" t="n">
        <v>1963</v>
      </c>
      <c r="BQ1" s="53" t="n">
        <v>1964</v>
      </c>
      <c r="BR1" s="53" t="n">
        <v>1965</v>
      </c>
      <c r="BS1" s="53" t="n">
        <v>1966</v>
      </c>
      <c r="BT1" s="53" t="n">
        <v>1967</v>
      </c>
      <c r="BU1" s="53" t="n">
        <v>1968</v>
      </c>
      <c r="BV1" s="53" t="n">
        <v>1969</v>
      </c>
      <c r="BW1" s="53" t="n">
        <v>1970</v>
      </c>
      <c r="BX1" s="53" t="n">
        <v>1971</v>
      </c>
      <c r="BY1" s="53" t="n">
        <v>1972</v>
      </c>
      <c r="BZ1" s="53" t="n">
        <v>1973</v>
      </c>
      <c r="CA1" s="53" t="n">
        <v>1974</v>
      </c>
      <c r="CB1" s="53" t="n">
        <v>1975</v>
      </c>
      <c r="CC1" s="53" t="n">
        <v>1976</v>
      </c>
      <c r="CD1" s="53" t="n">
        <v>1977</v>
      </c>
      <c r="CE1" s="53" t="n">
        <v>1978</v>
      </c>
      <c r="CF1" s="53" t="n">
        <v>1979</v>
      </c>
      <c r="CG1" s="53" t="n">
        <v>1980</v>
      </c>
      <c r="CH1" s="53" t="n">
        <v>1981</v>
      </c>
      <c r="CI1" s="53" t="n">
        <v>1982</v>
      </c>
      <c r="CJ1" s="53" t="n">
        <v>1983</v>
      </c>
      <c r="CK1" s="53" t="n">
        <v>1984</v>
      </c>
      <c r="CL1" s="53" t="n">
        <v>1985</v>
      </c>
      <c r="CM1" s="53" t="n">
        <v>1986</v>
      </c>
      <c r="CN1" s="53" t="n">
        <v>1987</v>
      </c>
      <c r="CO1" s="53" t="n">
        <v>1988</v>
      </c>
      <c r="CP1" s="53" t="n">
        <v>1989</v>
      </c>
      <c r="CQ1" s="53" t="n">
        <v>1990</v>
      </c>
      <c r="CR1" s="53" t="n">
        <v>1991</v>
      </c>
      <c r="CS1" s="53" t="n">
        <v>1992</v>
      </c>
      <c r="CT1" s="53" t="n">
        <v>1993</v>
      </c>
      <c r="CU1" s="53" t="n">
        <v>1994</v>
      </c>
      <c r="CV1" s="53" t="n">
        <v>1995</v>
      </c>
      <c r="CW1" s="53" t="n">
        <v>1996</v>
      </c>
      <c r="CX1" s="53" t="n">
        <v>1997</v>
      </c>
      <c r="CY1" s="53" t="n">
        <v>1998</v>
      </c>
      <c r="CZ1" s="53" t="n">
        <v>1999</v>
      </c>
      <c r="DA1" s="53" t="n">
        <v>2000</v>
      </c>
      <c r="DB1" s="53" t="n">
        <v>2001</v>
      </c>
      <c r="DC1" s="53" t="n">
        <v>2002</v>
      </c>
      <c r="DD1" s="53" t="n">
        <v>2003</v>
      </c>
      <c r="DE1" s="53" t="n">
        <v>2004</v>
      </c>
      <c r="DF1" s="53" t="n">
        <v>2005</v>
      </c>
      <c r="DG1" s="53" t="n">
        <v>2006</v>
      </c>
      <c r="DH1" s="53" t="n">
        <v>2007</v>
      </c>
      <c r="DI1" s="53" t="n">
        <v>2008</v>
      </c>
      <c r="DJ1" s="53" t="n">
        <v>2009</v>
      </c>
      <c r="DK1" s="53" t="n">
        <v>2010</v>
      </c>
      <c r="DL1" s="53" t="n">
        <v>2011</v>
      </c>
      <c r="DM1" s="53" t="n">
        <v>2012</v>
      </c>
      <c r="DN1" s="53" t="n">
        <v>2013</v>
      </c>
      <c r="DO1" s="53" t="n">
        <v>2014</v>
      </c>
      <c r="DP1" s="53" t="n">
        <v>2015</v>
      </c>
      <c r="DQ1" s="53" t="n">
        <v>2016</v>
      </c>
      <c r="DR1" s="53" t="n">
        <v>2017</v>
      </c>
      <c r="DS1" s="53" t="n">
        <v>2018</v>
      </c>
    </row>
    <row r="2" ht="15.75" customHeight="1" s="19">
      <c r="A2" s="6" t="n">
        <v>0.5</v>
      </c>
      <c r="B2" s="7" t="inlineStr"/>
      <c r="C2" s="7" t="inlineStr"/>
      <c r="D2" s="7" t="inlineStr"/>
      <c r="E2" s="7" t="inlineStr"/>
      <c r="F2" s="7" t="inlineStr"/>
      <c r="G2" s="7" t="inlineStr"/>
      <c r="H2" s="7" t="inlineStr"/>
      <c r="I2" s="7" t="inlineStr"/>
      <c r="J2" s="7" t="inlineStr"/>
      <c r="K2" s="7" t="inlineStr"/>
      <c r="L2" s="7" t="inlineStr"/>
      <c r="M2" s="7" t="inlineStr"/>
      <c r="N2" s="7" t="inlineStr"/>
      <c r="O2" s="7" t="inlineStr"/>
      <c r="P2" s="7" t="inlineStr"/>
      <c r="Q2" s="7" t="inlineStr"/>
      <c r="R2" s="7" t="inlineStr"/>
      <c r="S2" s="7" t="inlineStr"/>
      <c r="T2" s="7" t="inlineStr"/>
      <c r="U2" s="7" t="inlineStr"/>
      <c r="V2" s="7" t="inlineStr"/>
      <c r="W2" s="7" t="inlineStr"/>
      <c r="X2" s="7" t="inlineStr"/>
      <c r="Y2" s="7" t="inlineStr"/>
      <c r="Z2" s="7" t="inlineStr"/>
      <c r="AA2" s="7" t="inlineStr"/>
      <c r="AB2" s="7" t="inlineStr"/>
      <c r="AC2" s="7" t="inlineStr"/>
      <c r="AD2" s="7" t="inlineStr"/>
      <c r="AE2" s="7" t="inlineStr"/>
      <c r="AF2" s="7" t="inlineStr"/>
      <c r="AG2" s="7" t="inlineStr"/>
      <c r="AH2" s="7" t="inlineStr"/>
      <c r="AI2" s="7" t="inlineStr"/>
      <c r="AJ2" s="7" t="inlineStr"/>
      <c r="AK2" s="7" t="inlineStr"/>
      <c r="AL2" s="7" t="inlineStr"/>
      <c r="AM2" s="7" t="inlineStr"/>
      <c r="AN2" s="7" t="inlineStr"/>
      <c r="AO2" s="7" t="inlineStr"/>
      <c r="AP2" s="7" t="inlineStr"/>
      <c r="AQ2" s="7" t="inlineStr"/>
      <c r="AR2" s="7" t="inlineStr"/>
      <c r="AS2" s="7" t="inlineStr"/>
      <c r="AT2" s="7" t="inlineStr"/>
      <c r="AU2" s="7" t="inlineStr"/>
      <c r="AV2" s="7" t="inlineStr"/>
      <c r="AW2" s="7" t="inlineStr"/>
      <c r="AX2" s="7" t="inlineStr"/>
      <c r="AY2" s="7" t="inlineStr"/>
      <c r="AZ2" s="7" t="inlineStr"/>
      <c r="BA2" s="7" t="inlineStr"/>
      <c r="BB2" s="7" t="inlineStr"/>
      <c r="BC2" s="7" t="inlineStr"/>
      <c r="BD2" s="7" t="inlineStr"/>
      <c r="BE2" s="7" t="inlineStr"/>
      <c r="BF2" s="7" t="inlineStr"/>
      <c r="BG2" s="7" t="inlineStr"/>
      <c r="BH2" s="7" t="inlineStr"/>
      <c r="BI2" s="7" t="inlineStr"/>
      <c r="BJ2" s="7" t="inlineStr"/>
      <c r="BK2" s="7" t="inlineStr"/>
      <c r="BL2" s="7" t="inlineStr"/>
      <c r="BM2" s="7" t="inlineStr"/>
      <c r="BN2" s="7" t="inlineStr"/>
      <c r="BO2" s="7" t="inlineStr"/>
      <c r="BP2" s="7" t="inlineStr"/>
      <c r="BQ2" s="7" t="inlineStr"/>
      <c r="BR2" s="7" t="inlineStr"/>
      <c r="BS2" s="7" t="inlineStr"/>
      <c r="BT2" s="7" t="inlineStr"/>
      <c r="BU2" s="7" t="inlineStr"/>
      <c r="BV2" s="7" t="inlineStr"/>
      <c r="BW2" s="7" t="inlineStr"/>
      <c r="BX2" s="7" t="inlineStr"/>
      <c r="BY2" s="7" t="inlineStr"/>
      <c r="BZ2" s="7" t="inlineStr"/>
      <c r="CA2" s="7" t="inlineStr"/>
      <c r="CB2" s="7" t="inlineStr"/>
      <c r="CC2" s="7" t="inlineStr"/>
      <c r="CD2" s="7" t="inlineStr"/>
      <c r="CE2" s="7" t="inlineStr"/>
      <c r="CF2" s="7" t="inlineStr"/>
      <c r="CG2" s="7" t="inlineStr"/>
      <c r="CH2" s="7" t="inlineStr"/>
      <c r="CI2" s="7" t="inlineStr"/>
      <c r="CJ2" s="7" t="inlineStr"/>
      <c r="CK2" s="7" t="inlineStr"/>
      <c r="CL2" s="7" t="inlineStr"/>
      <c r="CM2" s="7" t="inlineStr"/>
      <c r="CN2" s="7" t="inlineStr"/>
      <c r="CO2" s="7" t="inlineStr"/>
      <c r="CP2" s="7" t="inlineStr"/>
      <c r="CQ2" s="7" t="inlineStr"/>
      <c r="CR2" s="7" t="inlineStr"/>
      <c r="CS2" s="7" t="inlineStr"/>
      <c r="CT2" s="7" t="inlineStr"/>
      <c r="CU2" s="7" t="inlineStr"/>
      <c r="CV2" s="7" t="inlineStr"/>
      <c r="CW2" s="7" t="inlineStr"/>
      <c r="CX2" s="7" t="inlineStr"/>
      <c r="CY2" s="7" t="n">
        <v>0</v>
      </c>
      <c r="CZ2" s="7" t="n">
        <v>0</v>
      </c>
      <c r="DA2" s="7" t="n">
        <v>0</v>
      </c>
      <c r="DB2" s="7" t="n">
        <v>0</v>
      </c>
      <c r="DC2" s="3" t="n">
        <v>0</v>
      </c>
      <c r="DD2" s="3" t="n">
        <v>0</v>
      </c>
      <c r="DE2" s="3" t="n">
        <v>0</v>
      </c>
      <c r="DF2" s="3" t="n">
        <v>0</v>
      </c>
      <c r="DG2" s="3" t="n">
        <v>0</v>
      </c>
      <c r="DH2" s="3" t="n">
        <v>0</v>
      </c>
      <c r="DI2" s="3" t="n">
        <v>0</v>
      </c>
      <c r="DJ2" s="3" t="n">
        <v>0</v>
      </c>
      <c r="DK2" s="3" t="n">
        <v>0</v>
      </c>
      <c r="DL2" s="3" t="n">
        <v>0</v>
      </c>
      <c r="DM2" s="3" t="n">
        <v>0</v>
      </c>
      <c r="DN2" s="3" t="n">
        <v>0</v>
      </c>
      <c r="DO2" t="n">
        <v>0</v>
      </c>
      <c r="DP2" t="n">
        <v>0</v>
      </c>
      <c r="DQ2" t="n">
        <v>0</v>
      </c>
      <c r="DR2" t="n">
        <v>0</v>
      </c>
      <c r="DS2" t="n">
        <v>0</v>
      </c>
    </row>
    <row r="3" ht="15.75" customHeight="1" s="19">
      <c r="A3" s="5" t="n">
        <v>3</v>
      </c>
      <c r="B3" s="7" t="inlineStr"/>
      <c r="C3" s="7" t="inlineStr"/>
      <c r="D3" s="7" t="inlineStr"/>
      <c r="E3" s="7" t="inlineStr"/>
      <c r="F3" s="7" t="inlineStr"/>
      <c r="G3" s="7" t="inlineStr"/>
      <c r="H3" s="7" t="inlineStr"/>
      <c r="I3" s="7" t="inlineStr"/>
      <c r="J3" s="7" t="inlineStr"/>
      <c r="K3" s="7" t="inlineStr"/>
      <c r="L3" s="7" t="inlineStr"/>
      <c r="M3" s="7" t="inlineStr"/>
      <c r="N3" s="7" t="inlineStr"/>
      <c r="O3" s="7" t="inlineStr"/>
      <c r="P3" s="7" t="inlineStr"/>
      <c r="Q3" s="7" t="inlineStr"/>
      <c r="R3" s="7" t="inlineStr"/>
      <c r="S3" s="7" t="inlineStr"/>
      <c r="T3" s="7" t="inlineStr"/>
      <c r="U3" s="7" t="inlineStr"/>
      <c r="V3" s="7" t="inlineStr"/>
      <c r="W3" s="7" t="inlineStr"/>
      <c r="X3" s="7" t="inlineStr"/>
      <c r="Y3" s="7" t="inlineStr"/>
      <c r="Z3" s="7" t="inlineStr"/>
      <c r="AA3" s="7" t="inlineStr"/>
      <c r="AB3" s="7" t="inlineStr"/>
      <c r="AC3" s="7" t="inlineStr"/>
      <c r="AD3" s="7" t="inlineStr"/>
      <c r="AE3" s="7" t="inlineStr"/>
      <c r="AF3" s="7" t="inlineStr"/>
      <c r="AG3" s="7" t="inlineStr"/>
      <c r="AH3" s="7" t="inlineStr"/>
      <c r="AI3" s="7" t="inlineStr"/>
      <c r="AJ3" s="7" t="inlineStr"/>
      <c r="AK3" s="7" t="inlineStr"/>
      <c r="AL3" s="7" t="inlineStr"/>
      <c r="AM3" s="7" t="inlineStr"/>
      <c r="AN3" s="7" t="inlineStr"/>
      <c r="AO3" s="7" t="inlineStr"/>
      <c r="AP3" s="7" t="inlineStr"/>
      <c r="AQ3" s="7" t="inlineStr"/>
      <c r="AR3" s="7" t="inlineStr"/>
      <c r="AS3" s="7" t="inlineStr"/>
      <c r="AT3" s="7" t="inlineStr"/>
      <c r="AU3" s="7" t="inlineStr"/>
      <c r="AV3" s="7" t="inlineStr"/>
      <c r="AW3" s="7" t="inlineStr"/>
      <c r="AX3" s="7" t="inlineStr"/>
      <c r="AY3" s="7" t="inlineStr"/>
      <c r="AZ3" s="7" t="inlineStr"/>
      <c r="BA3" s="7" t="inlineStr"/>
      <c r="BB3" s="7" t="inlineStr"/>
      <c r="BC3" s="7" t="inlineStr"/>
      <c r="BD3" s="7" t="inlineStr"/>
      <c r="BE3" s="7" t="inlineStr"/>
      <c r="BF3" s="7" t="inlineStr"/>
      <c r="BG3" s="7" t="inlineStr"/>
      <c r="BH3" s="7" t="inlineStr"/>
      <c r="BI3" s="7" t="inlineStr"/>
      <c r="BJ3" s="7" t="inlineStr"/>
      <c r="BK3" s="7" t="inlineStr"/>
      <c r="BL3" s="7" t="inlineStr"/>
      <c r="BM3" s="7" t="inlineStr"/>
      <c r="BN3" s="7" t="inlineStr"/>
      <c r="BO3" s="7" t="inlineStr"/>
      <c r="BP3" s="7" t="inlineStr"/>
      <c r="BQ3" s="7" t="inlineStr"/>
      <c r="BR3" s="7" t="inlineStr"/>
      <c r="BS3" s="7" t="inlineStr"/>
      <c r="BT3" s="7" t="inlineStr"/>
      <c r="BU3" s="7" t="inlineStr"/>
      <c r="BV3" s="7" t="inlineStr"/>
      <c r="BW3" s="7" t="inlineStr"/>
      <c r="BX3" s="7" t="inlineStr"/>
      <c r="BY3" s="7" t="inlineStr"/>
      <c r="BZ3" s="7" t="inlineStr"/>
      <c r="CA3" s="7" t="inlineStr"/>
      <c r="CB3" s="7" t="inlineStr"/>
      <c r="CC3" s="7" t="inlineStr"/>
      <c r="CD3" s="7" t="inlineStr"/>
      <c r="CE3" s="7" t="inlineStr"/>
      <c r="CF3" s="7" t="inlineStr"/>
      <c r="CG3" s="7" t="inlineStr"/>
      <c r="CH3" s="7" t="inlineStr"/>
      <c r="CI3" s="7" t="inlineStr"/>
      <c r="CJ3" s="7" t="inlineStr"/>
      <c r="CK3" s="7" t="inlineStr"/>
      <c r="CL3" s="7" t="inlineStr"/>
      <c r="CM3" s="7" t="inlineStr"/>
      <c r="CN3" s="7" t="inlineStr"/>
      <c r="CO3" s="7" t="inlineStr"/>
      <c r="CP3" s="7" t="inlineStr"/>
      <c r="CQ3" s="7" t="inlineStr"/>
      <c r="CR3" s="7" t="inlineStr"/>
      <c r="CS3" s="7" t="inlineStr"/>
      <c r="CT3" s="7" t="inlineStr"/>
      <c r="CU3" s="7" t="inlineStr"/>
      <c r="CV3" s="7" t="inlineStr"/>
      <c r="CW3" s="7" t="n">
        <v>0</v>
      </c>
      <c r="CX3" s="3" t="n">
        <v>0</v>
      </c>
      <c r="CY3" s="3" t="n">
        <v>0</v>
      </c>
      <c r="CZ3" s="3" t="n">
        <v>0</v>
      </c>
      <c r="DA3" s="3" t="n">
        <v>0</v>
      </c>
      <c r="DB3" s="3" t="n">
        <v>0</v>
      </c>
      <c r="DC3" s="3" t="n">
        <v>0</v>
      </c>
      <c r="DD3" s="3" t="n">
        <v>0</v>
      </c>
      <c r="DE3" s="3" t="n">
        <v>0</v>
      </c>
      <c r="DF3" s="3" t="n">
        <v>0</v>
      </c>
      <c r="DG3" s="3" t="n">
        <v>0</v>
      </c>
      <c r="DH3" s="3" t="n">
        <v>0</v>
      </c>
      <c r="DI3" s="3" t="n">
        <v>0</v>
      </c>
      <c r="DJ3" s="3" t="n">
        <v>0</v>
      </c>
      <c r="DK3" s="3" t="n">
        <v>0</v>
      </c>
      <c r="DL3" s="3" t="n">
        <v>0</v>
      </c>
      <c r="DM3" s="3" t="n">
        <v>0</v>
      </c>
      <c r="DN3" s="7" t="n">
        <v>0</v>
      </c>
      <c r="DO3" t="n">
        <v>0</v>
      </c>
      <c r="DP3" t="n">
        <v>0</v>
      </c>
      <c r="DQ3" t="n">
        <v>0</v>
      </c>
    </row>
    <row r="4" ht="15.75" customHeight="1" s="19">
      <c r="A4" s="5" t="n">
        <v>7.5</v>
      </c>
      <c r="B4" s="7" t="inlineStr"/>
      <c r="C4" s="7" t="inlineStr"/>
      <c r="D4" s="7" t="inlineStr"/>
      <c r="E4" s="7" t="inlineStr"/>
      <c r="F4" s="7" t="inlineStr"/>
      <c r="G4" s="7" t="inlineStr"/>
      <c r="H4" s="7" t="inlineStr"/>
      <c r="I4" s="7" t="inlineStr"/>
      <c r="J4" s="7" t="inlineStr"/>
      <c r="K4" s="7" t="inlineStr"/>
      <c r="L4" s="7" t="inlineStr"/>
      <c r="M4" s="7" t="inlineStr"/>
      <c r="N4" s="7" t="inlineStr"/>
      <c r="O4" s="7" t="inlineStr"/>
      <c r="P4" s="7" t="inlineStr"/>
      <c r="Q4" s="7" t="inlineStr"/>
      <c r="R4" s="7" t="inlineStr"/>
      <c r="S4" s="7" t="inlineStr"/>
      <c r="T4" s="7" t="inlineStr"/>
      <c r="U4" s="7" t="inlineStr"/>
      <c r="V4" s="7" t="inlineStr"/>
      <c r="W4" s="7" t="inlineStr"/>
      <c r="X4" s="7" t="inlineStr"/>
      <c r="Y4" s="7" t="inlineStr"/>
      <c r="Z4" s="7" t="inlineStr"/>
      <c r="AA4" s="7" t="inlineStr"/>
      <c r="AB4" s="7" t="inlineStr"/>
      <c r="AC4" s="7" t="inlineStr"/>
      <c r="AD4" s="7" t="inlineStr"/>
      <c r="AE4" s="7" t="inlineStr"/>
      <c r="AF4" s="7" t="inlineStr"/>
      <c r="AG4" s="7" t="inlineStr"/>
      <c r="AH4" s="7" t="inlineStr"/>
      <c r="AI4" s="7" t="inlineStr"/>
      <c r="AJ4" s="7" t="inlineStr"/>
      <c r="AK4" s="7" t="inlineStr"/>
      <c r="AL4" s="7" t="inlineStr"/>
      <c r="AM4" s="7" t="inlineStr"/>
      <c r="AN4" s="7" t="inlineStr"/>
      <c r="AO4" s="7" t="inlineStr"/>
      <c r="AP4" s="7" t="inlineStr"/>
      <c r="AQ4" s="7" t="inlineStr"/>
      <c r="AR4" s="7" t="inlineStr"/>
      <c r="AS4" s="7" t="inlineStr"/>
      <c r="AT4" s="7" t="inlineStr"/>
      <c r="AU4" s="7" t="inlineStr"/>
      <c r="AV4" s="7" t="inlineStr"/>
      <c r="AW4" s="7" t="inlineStr"/>
      <c r="AX4" s="7" t="inlineStr"/>
      <c r="AY4" s="7" t="inlineStr"/>
      <c r="AZ4" s="7" t="inlineStr"/>
      <c r="BA4" s="7" t="inlineStr"/>
      <c r="BB4" s="7" t="inlineStr"/>
      <c r="BC4" s="7" t="inlineStr"/>
      <c r="BD4" s="7" t="inlineStr"/>
      <c r="BE4" s="7" t="inlineStr"/>
      <c r="BF4" s="7" t="inlineStr"/>
      <c r="BG4" s="7" t="inlineStr"/>
      <c r="BH4" s="7" t="inlineStr"/>
      <c r="BI4" s="7" t="inlineStr"/>
      <c r="BJ4" s="7" t="inlineStr"/>
      <c r="BK4" s="7" t="inlineStr"/>
      <c r="BL4" s="7" t="inlineStr"/>
      <c r="BM4" s="7" t="inlineStr"/>
      <c r="BN4" s="7" t="inlineStr"/>
      <c r="BO4" s="7" t="inlineStr"/>
      <c r="BP4" s="7" t="inlineStr"/>
      <c r="BQ4" s="7" t="inlineStr"/>
      <c r="BR4" s="7" t="inlineStr"/>
      <c r="BS4" s="7" t="inlineStr"/>
      <c r="BT4" s="7" t="inlineStr"/>
      <c r="BU4" s="7" t="inlineStr"/>
      <c r="BV4" s="7" t="inlineStr"/>
      <c r="BW4" s="7" t="inlineStr"/>
      <c r="BX4" s="7" t="inlineStr"/>
      <c r="BY4" s="7" t="inlineStr"/>
      <c r="BZ4" s="7" t="inlineStr"/>
      <c r="CA4" s="7" t="inlineStr"/>
      <c r="CB4" s="7" t="inlineStr"/>
      <c r="CC4" s="7" t="inlineStr"/>
      <c r="CD4" s="7" t="inlineStr"/>
      <c r="CE4" s="7" t="inlineStr"/>
      <c r="CF4" s="7" t="inlineStr"/>
      <c r="CG4" s="7" t="inlineStr"/>
      <c r="CH4" s="7" t="inlineStr"/>
      <c r="CI4" s="7" t="inlineStr"/>
      <c r="CJ4" s="7" t="inlineStr"/>
      <c r="CK4" s="7" t="inlineStr"/>
      <c r="CL4" s="7" t="inlineStr"/>
      <c r="CM4" s="7" t="inlineStr"/>
      <c r="CN4" s="7" t="inlineStr"/>
      <c r="CO4" s="7" t="inlineStr"/>
      <c r="CP4" s="7" t="inlineStr"/>
      <c r="CQ4" s="7" t="inlineStr"/>
      <c r="CR4" s="7" t="inlineStr"/>
      <c r="CS4" s="3" t="n">
        <v>0</v>
      </c>
      <c r="CT4" s="3" t="n">
        <v>0</v>
      </c>
      <c r="CU4" s="3" t="n">
        <v>0</v>
      </c>
      <c r="CV4" s="3" t="n">
        <v>0</v>
      </c>
      <c r="CW4" s="3" t="n">
        <v>0</v>
      </c>
      <c r="CX4" s="3" t="n">
        <v>0</v>
      </c>
      <c r="CY4" s="3" t="n">
        <v>0</v>
      </c>
      <c r="CZ4" s="3" t="n">
        <v>0</v>
      </c>
      <c r="DA4" s="3" t="n">
        <v>0</v>
      </c>
      <c r="DB4" s="3" t="n">
        <v>0</v>
      </c>
      <c r="DC4" s="3" t="n">
        <v>0</v>
      </c>
      <c r="DD4" s="3" t="n">
        <v>0</v>
      </c>
      <c r="DE4" s="3" t="n">
        <v>0</v>
      </c>
      <c r="DF4" s="3" t="n">
        <v>0</v>
      </c>
      <c r="DG4" s="3" t="n">
        <v>0</v>
      </c>
      <c r="DH4" s="3" t="n">
        <v>0</v>
      </c>
      <c r="DI4" s="7" t="n">
        <v>0</v>
      </c>
      <c r="DJ4" s="7" t="n">
        <v>0</v>
      </c>
      <c r="DK4" s="7" t="n">
        <v>0</v>
      </c>
      <c r="DL4" s="7" t="n">
        <v>0</v>
      </c>
      <c r="DM4" s="7" t="n">
        <v>0</v>
      </c>
      <c r="DN4" s="7" t="inlineStr"/>
    </row>
    <row r="5" ht="15.75" customHeight="1" s="19">
      <c r="A5" s="5" t="n">
        <v>12.5</v>
      </c>
      <c r="B5" s="7" t="inlineStr"/>
      <c r="C5" s="7" t="inlineStr"/>
      <c r="D5" s="7" t="inlineStr"/>
      <c r="E5" s="7" t="inlineStr"/>
      <c r="F5" s="7" t="inlineStr"/>
      <c r="G5" s="7" t="inlineStr"/>
      <c r="H5" s="7" t="inlineStr"/>
      <c r="I5" s="7" t="inlineStr"/>
      <c r="J5" s="7" t="inlineStr"/>
      <c r="K5" s="7" t="inlineStr"/>
      <c r="L5" s="7" t="inlineStr"/>
      <c r="M5" s="7" t="inlineStr"/>
      <c r="N5" s="7" t="inlineStr"/>
      <c r="O5" s="7" t="inlineStr"/>
      <c r="P5" s="7" t="inlineStr"/>
      <c r="Q5" s="7" t="inlineStr"/>
      <c r="R5" s="7" t="inlineStr"/>
      <c r="S5" s="7" t="inlineStr"/>
      <c r="T5" s="7" t="inlineStr"/>
      <c r="U5" s="7" t="inlineStr"/>
      <c r="V5" s="7" t="inlineStr"/>
      <c r="W5" s="7" t="inlineStr"/>
      <c r="X5" s="7" t="inlineStr"/>
      <c r="Y5" s="7" t="inlineStr"/>
      <c r="Z5" s="7" t="inlineStr"/>
      <c r="AA5" s="7" t="inlineStr"/>
      <c r="AB5" s="7" t="inlineStr"/>
      <c r="AC5" s="7" t="inlineStr"/>
      <c r="AD5" s="7" t="inlineStr"/>
      <c r="AE5" s="7" t="inlineStr"/>
      <c r="AF5" s="7" t="inlineStr"/>
      <c r="AG5" s="7" t="inlineStr"/>
      <c r="AH5" s="7" t="inlineStr"/>
      <c r="AI5" s="7" t="inlineStr"/>
      <c r="AJ5" s="7" t="inlineStr"/>
      <c r="AK5" s="7" t="inlineStr"/>
      <c r="AL5" s="7" t="inlineStr"/>
      <c r="AM5" s="7" t="inlineStr"/>
      <c r="AN5" s="7" t="inlineStr"/>
      <c r="AO5" s="7" t="inlineStr"/>
      <c r="AP5" s="7" t="inlineStr"/>
      <c r="AQ5" s="7" t="inlineStr"/>
      <c r="AR5" s="7" t="inlineStr"/>
      <c r="AS5" s="7" t="inlineStr"/>
      <c r="AT5" s="7" t="inlineStr"/>
      <c r="AU5" s="7" t="inlineStr"/>
      <c r="AV5" s="7" t="inlineStr"/>
      <c r="AW5" s="7" t="inlineStr"/>
      <c r="AX5" s="7" t="inlineStr"/>
      <c r="AY5" s="7" t="inlineStr"/>
      <c r="AZ5" s="7" t="inlineStr"/>
      <c r="BA5" s="7" t="inlineStr"/>
      <c r="BB5" s="7" t="inlineStr"/>
      <c r="BC5" s="7" t="inlineStr"/>
      <c r="BD5" s="7" t="inlineStr"/>
      <c r="BE5" s="7" t="inlineStr"/>
      <c r="BF5" s="7" t="inlineStr"/>
      <c r="BG5" s="7" t="inlineStr"/>
      <c r="BH5" s="7" t="inlineStr"/>
      <c r="BI5" s="7" t="inlineStr"/>
      <c r="BJ5" s="7" t="inlineStr"/>
      <c r="BK5" s="7" t="inlineStr"/>
      <c r="BL5" s="7" t="inlineStr"/>
      <c r="BM5" s="7" t="inlineStr"/>
      <c r="BN5" s="7" t="inlineStr"/>
      <c r="BO5" s="7" t="inlineStr"/>
      <c r="BP5" s="7" t="inlineStr"/>
      <c r="BQ5" s="7" t="inlineStr"/>
      <c r="BR5" s="7" t="inlineStr"/>
      <c r="BS5" s="7" t="inlineStr"/>
      <c r="BT5" s="7" t="inlineStr"/>
      <c r="BU5" s="7" t="inlineStr"/>
      <c r="BV5" s="7" t="inlineStr"/>
      <c r="BW5" s="7" t="inlineStr"/>
      <c r="BX5" s="7" t="inlineStr"/>
      <c r="BY5" s="7" t="inlineStr"/>
      <c r="BZ5" s="7" t="inlineStr"/>
      <c r="CA5" s="7" t="inlineStr"/>
      <c r="CB5" s="7" t="inlineStr"/>
      <c r="CC5" s="7" t="inlineStr"/>
      <c r="CD5" s="7" t="inlineStr"/>
      <c r="CE5" s="7" t="inlineStr"/>
      <c r="CF5" s="7" t="inlineStr"/>
      <c r="CG5" s="7" t="inlineStr"/>
      <c r="CH5" s="7" t="inlineStr"/>
      <c r="CI5" s="7" t="inlineStr"/>
      <c r="CJ5" s="7" t="inlineStr"/>
      <c r="CK5" s="7" t="inlineStr"/>
      <c r="CL5" s="7" t="inlineStr"/>
      <c r="CM5" s="7" t="inlineStr"/>
      <c r="CN5" s="3" t="n">
        <v>0</v>
      </c>
      <c r="CO5" s="3" t="n">
        <v>0</v>
      </c>
      <c r="CP5" s="3" t="n">
        <v>0</v>
      </c>
      <c r="CQ5" s="3" t="n">
        <v>0</v>
      </c>
      <c r="CR5" s="3" t="n">
        <v>0</v>
      </c>
      <c r="CS5" s="3" t="n">
        <v>0</v>
      </c>
      <c r="CT5" s="3" t="n">
        <v>0</v>
      </c>
      <c r="CU5" s="3" t="n">
        <v>0</v>
      </c>
      <c r="CV5" s="3" t="n">
        <v>0</v>
      </c>
      <c r="CW5" s="3" t="n">
        <v>0</v>
      </c>
      <c r="CX5" s="3" t="n">
        <v>0</v>
      </c>
      <c r="CY5" s="3" t="n">
        <v>0</v>
      </c>
      <c r="CZ5" s="3" t="n">
        <v>0</v>
      </c>
      <c r="DA5" s="3" t="n">
        <v>0</v>
      </c>
      <c r="DB5" s="3" t="n">
        <v>0</v>
      </c>
      <c r="DC5" s="3" t="n">
        <v>0</v>
      </c>
      <c r="DD5" s="7" t="n">
        <v>0</v>
      </c>
      <c r="DE5" s="7" t="n">
        <v>0</v>
      </c>
      <c r="DF5" s="7" t="n">
        <v>0</v>
      </c>
      <c r="DG5" s="7" t="n">
        <v>0</v>
      </c>
      <c r="DH5" s="7" t="n">
        <v>0</v>
      </c>
      <c r="DI5" s="7" t="inlineStr"/>
      <c r="DJ5" s="7" t="inlineStr"/>
      <c r="DK5" s="7" t="inlineStr"/>
      <c r="DL5" s="7" t="inlineStr"/>
      <c r="DM5" s="7" t="inlineStr"/>
      <c r="DN5" s="7" t="inlineStr"/>
    </row>
    <row r="6" ht="15.75" customHeight="1" s="19">
      <c r="A6" s="5" t="n">
        <v>17.5</v>
      </c>
      <c r="B6" s="7" t="inlineStr"/>
      <c r="C6" s="7" t="inlineStr"/>
      <c r="D6" s="7" t="inlineStr"/>
      <c r="E6" s="7" t="inlineStr"/>
      <c r="F6" s="7" t="inlineStr"/>
      <c r="G6" s="7" t="inlineStr"/>
      <c r="H6" s="7" t="inlineStr"/>
      <c r="I6" s="7" t="inlineStr"/>
      <c r="J6" s="7" t="inlineStr"/>
      <c r="K6" s="7" t="inlineStr"/>
      <c r="L6" s="7" t="inlineStr"/>
      <c r="M6" s="7" t="inlineStr"/>
      <c r="N6" s="7" t="inlineStr"/>
      <c r="O6" s="7" t="inlineStr"/>
      <c r="P6" s="7" t="inlineStr"/>
      <c r="Q6" s="7" t="inlineStr"/>
      <c r="R6" s="7" t="inlineStr"/>
      <c r="S6" s="7" t="inlineStr"/>
      <c r="T6" s="7" t="inlineStr"/>
      <c r="U6" s="7" t="inlineStr"/>
      <c r="V6" s="7" t="inlineStr"/>
      <c r="W6" s="7" t="inlineStr"/>
      <c r="X6" s="7" t="inlineStr"/>
      <c r="Y6" s="7" t="inlineStr"/>
      <c r="Z6" s="7" t="inlineStr"/>
      <c r="AA6" s="7" t="inlineStr"/>
      <c r="AB6" s="7" t="inlineStr"/>
      <c r="AC6" s="7" t="inlineStr"/>
      <c r="AD6" s="7" t="inlineStr"/>
      <c r="AE6" s="7" t="inlineStr"/>
      <c r="AF6" s="7" t="inlineStr"/>
      <c r="AG6" s="7" t="inlineStr"/>
      <c r="AH6" s="7" t="inlineStr"/>
      <c r="AI6" s="7" t="inlineStr"/>
      <c r="AJ6" s="7" t="inlineStr"/>
      <c r="AK6" s="7" t="inlineStr"/>
      <c r="AL6" s="7" t="inlineStr"/>
      <c r="AM6" s="7" t="inlineStr"/>
      <c r="AN6" s="7" t="inlineStr"/>
      <c r="AO6" s="7" t="inlineStr"/>
      <c r="AP6" s="7" t="inlineStr"/>
      <c r="AQ6" s="7" t="inlineStr"/>
      <c r="AR6" s="7" t="inlineStr"/>
      <c r="AS6" s="7" t="inlineStr"/>
      <c r="AT6" s="7" t="inlineStr"/>
      <c r="AU6" s="7" t="inlineStr"/>
      <c r="AV6" s="7" t="inlineStr"/>
      <c r="AW6" s="7" t="inlineStr"/>
      <c r="AX6" s="7" t="inlineStr"/>
      <c r="AY6" s="7" t="inlineStr"/>
      <c r="AZ6" s="7" t="inlineStr"/>
      <c r="BA6" s="7" t="inlineStr"/>
      <c r="BB6" s="7" t="inlineStr"/>
      <c r="BC6" s="7" t="inlineStr"/>
      <c r="BD6" s="7" t="inlineStr"/>
      <c r="BE6" s="7" t="inlineStr"/>
      <c r="BF6" s="7" t="inlineStr"/>
      <c r="BG6" s="7" t="inlineStr"/>
      <c r="BH6" s="7" t="inlineStr"/>
      <c r="BI6" s="7" t="inlineStr"/>
      <c r="BJ6" s="7" t="inlineStr"/>
      <c r="BK6" s="7" t="inlineStr"/>
      <c r="BL6" s="7" t="inlineStr"/>
      <c r="BM6" s="7" t="inlineStr"/>
      <c r="BN6" s="7" t="inlineStr"/>
      <c r="BO6" s="7" t="inlineStr"/>
      <c r="BP6" s="7" t="inlineStr"/>
      <c r="BQ6" s="7" t="inlineStr"/>
      <c r="BR6" s="7" t="inlineStr"/>
      <c r="BS6" s="7" t="inlineStr"/>
      <c r="BT6" s="7" t="inlineStr"/>
      <c r="BU6" s="7" t="inlineStr"/>
      <c r="BV6" s="7" t="inlineStr"/>
      <c r="BW6" s="7" t="inlineStr"/>
      <c r="BX6" s="7" t="inlineStr"/>
      <c r="BY6" s="7" t="inlineStr"/>
      <c r="BZ6" s="7" t="inlineStr"/>
      <c r="CA6" s="7" t="inlineStr"/>
      <c r="CB6" s="7" t="inlineStr"/>
      <c r="CC6" s="7" t="inlineStr"/>
      <c r="CD6" s="7" t="inlineStr"/>
      <c r="CE6" s="7" t="inlineStr"/>
      <c r="CF6" s="7" t="inlineStr"/>
      <c r="CG6" s="7" t="inlineStr"/>
      <c r="CH6" s="7" t="inlineStr"/>
      <c r="CI6" s="3" t="n">
        <v>0</v>
      </c>
      <c r="CJ6" s="3" t="n">
        <v>0</v>
      </c>
      <c r="CK6" s="3" t="n">
        <v>0</v>
      </c>
      <c r="CL6" s="3" t="n">
        <v>0</v>
      </c>
      <c r="CM6" s="3" t="n">
        <v>0</v>
      </c>
      <c r="CN6" s="3" t="n">
        <v>0</v>
      </c>
      <c r="CO6" s="3" t="n">
        <v>0</v>
      </c>
      <c r="CP6" s="3" t="n">
        <v>0</v>
      </c>
      <c r="CQ6" s="3" t="n">
        <v>0</v>
      </c>
      <c r="CR6" s="3" t="n">
        <v>0</v>
      </c>
      <c r="CS6" s="3" t="n">
        <v>0</v>
      </c>
      <c r="CT6" s="3" t="n">
        <v>0</v>
      </c>
      <c r="CU6" s="3" t="n">
        <v>0</v>
      </c>
      <c r="CV6" s="3" t="n">
        <v>0</v>
      </c>
      <c r="CW6" s="3" t="n">
        <v>0</v>
      </c>
      <c r="CX6" s="3" t="n">
        <v>0</v>
      </c>
      <c r="CY6" s="7" t="n">
        <v>0</v>
      </c>
      <c r="CZ6" s="7" t="n">
        <v>0</v>
      </c>
      <c r="DA6" s="7" t="n">
        <v>0</v>
      </c>
      <c r="DB6" s="7" t="n">
        <v>0</v>
      </c>
      <c r="DC6" s="7" t="n">
        <v>0</v>
      </c>
      <c r="DD6" s="7" t="inlineStr"/>
      <c r="DE6" s="7" t="inlineStr"/>
      <c r="DF6" s="7" t="inlineStr"/>
      <c r="DG6" s="7" t="inlineStr"/>
      <c r="DH6" s="7" t="inlineStr"/>
      <c r="DI6" s="7" t="inlineStr"/>
      <c r="DJ6" s="7" t="inlineStr"/>
      <c r="DK6" s="7" t="inlineStr"/>
      <c r="DL6" s="7" t="inlineStr"/>
      <c r="DM6" s="7" t="inlineStr"/>
      <c r="DN6" s="7" t="inlineStr"/>
    </row>
    <row r="7" ht="15.75" customHeight="1" s="19">
      <c r="A7" s="5" t="n">
        <v>22.5</v>
      </c>
      <c r="B7" s="7" t="inlineStr"/>
      <c r="C7" s="7" t="inlineStr"/>
      <c r="D7" s="7" t="inlineStr"/>
      <c r="E7" s="7" t="inlineStr"/>
      <c r="F7" s="7" t="inlineStr"/>
      <c r="G7" s="7" t="inlineStr"/>
      <c r="H7" s="7" t="inlineStr"/>
      <c r="I7" s="7" t="inlineStr"/>
      <c r="J7" s="7" t="inlineStr"/>
      <c r="K7" s="7" t="inlineStr"/>
      <c r="L7" s="7" t="inlineStr"/>
      <c r="M7" s="7" t="inlineStr"/>
      <c r="N7" s="7" t="inlineStr"/>
      <c r="O7" s="7" t="inlineStr"/>
      <c r="P7" s="7" t="inlineStr"/>
      <c r="Q7" s="7" t="inlineStr"/>
      <c r="R7" s="7" t="inlineStr"/>
      <c r="S7" s="7" t="inlineStr"/>
      <c r="T7" s="7" t="inlineStr"/>
      <c r="U7" s="7" t="inlineStr"/>
      <c r="V7" s="7" t="inlineStr"/>
      <c r="W7" s="7" t="inlineStr"/>
      <c r="X7" s="7" t="inlineStr"/>
      <c r="Y7" s="7" t="inlineStr"/>
      <c r="Z7" s="7" t="inlineStr"/>
      <c r="AA7" s="7" t="inlineStr"/>
      <c r="AB7" s="7" t="inlineStr"/>
      <c r="AC7" s="7" t="inlineStr"/>
      <c r="AD7" s="7" t="inlineStr"/>
      <c r="AE7" s="7" t="inlineStr"/>
      <c r="AF7" s="7" t="inlineStr"/>
      <c r="AG7" s="7" t="inlineStr"/>
      <c r="AH7" s="7" t="inlineStr"/>
      <c r="AI7" s="7" t="inlineStr"/>
      <c r="AJ7" s="7" t="inlineStr"/>
      <c r="AK7" s="7" t="inlineStr"/>
      <c r="AL7" s="7" t="inlineStr"/>
      <c r="AM7" s="7" t="inlineStr"/>
      <c r="AN7" s="7" t="inlineStr"/>
      <c r="AO7" s="7" t="inlineStr"/>
      <c r="AP7" s="7" t="inlineStr"/>
      <c r="AQ7" s="7" t="inlineStr"/>
      <c r="AR7" s="7" t="inlineStr"/>
      <c r="AS7" s="7" t="inlineStr"/>
      <c r="AT7" s="7" t="inlineStr"/>
      <c r="AU7" s="7" t="inlineStr"/>
      <c r="AV7" s="7" t="inlineStr"/>
      <c r="AW7" s="7" t="inlineStr"/>
      <c r="AX7" s="7" t="inlineStr"/>
      <c r="AY7" s="7" t="inlineStr"/>
      <c r="AZ7" s="7" t="inlineStr"/>
      <c r="BA7" s="7" t="inlineStr"/>
      <c r="BB7" s="7" t="inlineStr"/>
      <c r="BC7" s="7" t="inlineStr"/>
      <c r="BD7" s="7" t="inlineStr"/>
      <c r="BE7" s="7" t="inlineStr"/>
      <c r="BF7" s="7" t="inlineStr"/>
      <c r="BG7" s="7" t="inlineStr"/>
      <c r="BH7" s="7" t="inlineStr"/>
      <c r="BI7" s="7" t="inlineStr"/>
      <c r="BJ7" s="7" t="inlineStr"/>
      <c r="BK7" s="7" t="inlineStr"/>
      <c r="BL7" s="7" t="inlineStr"/>
      <c r="BM7" s="7" t="inlineStr"/>
      <c r="BN7" s="7" t="inlineStr"/>
      <c r="BO7" s="7" t="inlineStr"/>
      <c r="BP7" s="7" t="inlineStr"/>
      <c r="BQ7" s="7" t="inlineStr"/>
      <c r="BR7" s="7" t="inlineStr"/>
      <c r="BS7" s="7" t="inlineStr"/>
      <c r="BT7" s="7" t="inlineStr"/>
      <c r="BU7" s="7" t="inlineStr"/>
      <c r="BV7" s="7" t="inlineStr"/>
      <c r="BW7" s="7" t="inlineStr"/>
      <c r="BX7" s="7" t="inlineStr"/>
      <c r="BY7" s="7" t="inlineStr"/>
      <c r="BZ7" s="7" t="inlineStr"/>
      <c r="CA7" s="7" t="inlineStr"/>
      <c r="CB7" s="7" t="inlineStr"/>
      <c r="CC7" s="7" t="inlineStr"/>
      <c r="CD7" s="3" t="n">
        <v>0</v>
      </c>
      <c r="CE7" s="3" t="n">
        <v>0</v>
      </c>
      <c r="CF7" s="3" t="n">
        <v>0</v>
      </c>
      <c r="CG7" s="3" t="n">
        <v>0</v>
      </c>
      <c r="CH7" s="3" t="n">
        <v>0</v>
      </c>
      <c r="CI7" s="3" t="n">
        <v>0</v>
      </c>
      <c r="CJ7" s="3" t="n">
        <v>0</v>
      </c>
      <c r="CK7" s="3" t="n">
        <v>0</v>
      </c>
      <c r="CL7" s="3" t="n">
        <v>0</v>
      </c>
      <c r="CM7" s="3" t="n">
        <v>0</v>
      </c>
      <c r="CN7" s="3" t="n">
        <v>0</v>
      </c>
      <c r="CO7" s="3" t="n">
        <v>0</v>
      </c>
      <c r="CP7" s="3" t="n">
        <v>0</v>
      </c>
      <c r="CQ7" s="3" t="n">
        <v>0</v>
      </c>
      <c r="CR7" s="3" t="n">
        <v>0</v>
      </c>
      <c r="CS7" s="3" t="n">
        <v>0</v>
      </c>
      <c r="CT7" s="7" t="n">
        <v>0</v>
      </c>
      <c r="CU7" s="7" t="n">
        <v>0</v>
      </c>
      <c r="CV7" s="7" t="n">
        <v>0</v>
      </c>
      <c r="CW7" s="7" t="n">
        <v>0</v>
      </c>
      <c r="CX7" s="7" t="n">
        <v>0</v>
      </c>
      <c r="CY7" s="7" t="inlineStr"/>
      <c r="CZ7" s="7" t="inlineStr"/>
      <c r="DA7" s="7" t="inlineStr"/>
      <c r="DB7" s="7" t="inlineStr"/>
      <c r="DC7" s="7" t="inlineStr"/>
      <c r="DD7" s="7" t="inlineStr"/>
      <c r="DE7" s="7" t="inlineStr"/>
      <c r="DF7" s="7" t="inlineStr"/>
      <c r="DG7" s="7" t="inlineStr"/>
      <c r="DH7" s="7" t="inlineStr"/>
      <c r="DI7" s="7" t="inlineStr"/>
      <c r="DJ7" s="7" t="inlineStr"/>
      <c r="DK7" s="7" t="inlineStr"/>
      <c r="DL7" s="7" t="inlineStr"/>
      <c r="DM7" s="7" t="inlineStr"/>
      <c r="DN7" s="7" t="inlineStr"/>
    </row>
    <row r="8" ht="15.75" customHeight="1" s="19">
      <c r="A8" s="5" t="n">
        <v>27.5</v>
      </c>
      <c r="B8" s="7" t="inlineStr"/>
      <c r="C8" s="7" t="inlineStr"/>
      <c r="D8" s="7" t="inlineStr"/>
      <c r="E8" s="7" t="inlineStr"/>
      <c r="F8" s="7" t="inlineStr"/>
      <c r="G8" s="7" t="inlineStr"/>
      <c r="H8" s="7" t="inlineStr"/>
      <c r="I8" s="7" t="inlineStr"/>
      <c r="J8" s="7" t="inlineStr"/>
      <c r="K8" s="7" t="inlineStr"/>
      <c r="L8" s="7" t="inlineStr"/>
      <c r="M8" s="7" t="inlineStr"/>
      <c r="N8" s="7" t="inlineStr"/>
      <c r="O8" s="7" t="inlineStr"/>
      <c r="P8" s="7" t="inlineStr"/>
      <c r="Q8" s="7" t="inlineStr"/>
      <c r="R8" s="7" t="inlineStr"/>
      <c r="S8" s="7" t="inlineStr"/>
      <c r="T8" s="7" t="inlineStr"/>
      <c r="U8" s="7" t="inlineStr"/>
      <c r="V8" s="7" t="inlineStr"/>
      <c r="W8" s="7" t="inlineStr"/>
      <c r="X8" s="7" t="inlineStr"/>
      <c r="Y8" s="7" t="inlineStr"/>
      <c r="Z8" s="7" t="inlineStr"/>
      <c r="AA8" s="7" t="inlineStr"/>
      <c r="AB8" s="7" t="inlineStr"/>
      <c r="AC8" s="7" t="inlineStr"/>
      <c r="AD8" s="7" t="inlineStr"/>
      <c r="AE8" s="7" t="inlineStr"/>
      <c r="AF8" s="7" t="inlineStr"/>
      <c r="AG8" s="7" t="inlineStr"/>
      <c r="AH8" s="7" t="inlineStr"/>
      <c r="AI8" s="7" t="inlineStr"/>
      <c r="AJ8" s="7" t="inlineStr"/>
      <c r="AK8" s="7" t="inlineStr"/>
      <c r="AL8" s="7" t="inlineStr"/>
      <c r="AM8" s="7" t="inlineStr"/>
      <c r="AN8" s="7" t="inlineStr"/>
      <c r="AO8" s="7" t="inlineStr"/>
      <c r="AP8" s="7" t="inlineStr"/>
      <c r="AQ8" s="7" t="inlineStr"/>
      <c r="AR8" s="7" t="inlineStr"/>
      <c r="AS8" s="7" t="inlineStr"/>
      <c r="AT8" s="7" t="inlineStr"/>
      <c r="AU8" s="7" t="inlineStr"/>
      <c r="AV8" s="7" t="inlineStr"/>
      <c r="AW8" s="7" t="inlineStr"/>
      <c r="AX8" s="7" t="inlineStr"/>
      <c r="AY8" s="7" t="inlineStr"/>
      <c r="AZ8" s="7" t="inlineStr"/>
      <c r="BA8" s="7" t="inlineStr"/>
      <c r="BB8" s="7" t="inlineStr"/>
      <c r="BC8" s="7" t="inlineStr"/>
      <c r="BD8" s="7" t="inlineStr"/>
      <c r="BE8" s="7" t="inlineStr"/>
      <c r="BF8" s="7" t="inlineStr"/>
      <c r="BG8" s="7" t="inlineStr"/>
      <c r="BH8" s="7" t="inlineStr"/>
      <c r="BI8" s="7" t="inlineStr"/>
      <c r="BJ8" s="7" t="inlineStr"/>
      <c r="BK8" s="7" t="inlineStr"/>
      <c r="BL8" s="7" t="inlineStr"/>
      <c r="BM8" s="7" t="inlineStr"/>
      <c r="BN8" s="7" t="inlineStr"/>
      <c r="BO8" s="7" t="inlineStr"/>
      <c r="BP8" s="7" t="inlineStr"/>
      <c r="BQ8" s="7" t="inlineStr"/>
      <c r="BR8" s="7" t="inlineStr"/>
      <c r="BS8" s="7" t="inlineStr"/>
      <c r="BT8" s="7" t="inlineStr"/>
      <c r="BU8" s="7" t="inlineStr"/>
      <c r="BV8" s="7" t="inlineStr"/>
      <c r="BW8" s="7" t="inlineStr"/>
      <c r="BX8" s="7" t="inlineStr"/>
      <c r="BY8" s="3" t="n">
        <v>0</v>
      </c>
      <c r="BZ8" s="3" t="n">
        <v>0</v>
      </c>
      <c r="CA8" s="3" t="n">
        <v>0</v>
      </c>
      <c r="CB8" s="3" t="n">
        <v>0</v>
      </c>
      <c r="CC8" s="3" t="n">
        <v>0</v>
      </c>
      <c r="CD8" s="3" t="n">
        <v>0</v>
      </c>
      <c r="CE8" s="3" t="n">
        <v>0</v>
      </c>
      <c r="CF8" s="3" t="n">
        <v>0</v>
      </c>
      <c r="CG8" s="3" t="n">
        <v>0</v>
      </c>
      <c r="CH8" s="3" t="n">
        <v>0</v>
      </c>
      <c r="CI8" s="3" t="n">
        <v>0</v>
      </c>
      <c r="CJ8" s="3" t="n">
        <v>0</v>
      </c>
      <c r="CK8" s="3" t="n">
        <v>0</v>
      </c>
      <c r="CL8" s="3" t="n">
        <v>0</v>
      </c>
      <c r="CM8" s="3" t="n">
        <v>0</v>
      </c>
      <c r="CN8" s="3" t="n">
        <v>0</v>
      </c>
      <c r="CO8" s="7" t="n">
        <v>0</v>
      </c>
      <c r="CP8" s="7" t="n">
        <v>0</v>
      </c>
      <c r="CQ8" s="7" t="n">
        <v>0</v>
      </c>
      <c r="CR8" s="7" t="n">
        <v>0</v>
      </c>
      <c r="CS8" s="7" t="n">
        <v>0</v>
      </c>
      <c r="CT8" s="7" t="inlineStr"/>
      <c r="CU8" s="7" t="inlineStr"/>
      <c r="CV8" s="7" t="inlineStr"/>
      <c r="CW8" s="7" t="inlineStr"/>
      <c r="CX8" s="7" t="inlineStr"/>
      <c r="CY8" s="7" t="inlineStr"/>
      <c r="CZ8" s="7" t="inlineStr"/>
      <c r="DA8" s="7" t="inlineStr"/>
      <c r="DB8" s="7" t="inlineStr"/>
      <c r="DC8" s="7" t="inlineStr"/>
      <c r="DD8" s="7" t="inlineStr"/>
      <c r="DE8" s="7" t="inlineStr"/>
      <c r="DF8" s="7" t="inlineStr"/>
      <c r="DG8" s="7" t="inlineStr"/>
      <c r="DH8" s="7" t="inlineStr"/>
      <c r="DI8" s="7" t="inlineStr"/>
      <c r="DJ8" s="7" t="inlineStr"/>
      <c r="DK8" s="7" t="inlineStr"/>
      <c r="DL8" s="7" t="inlineStr"/>
      <c r="DM8" s="7" t="inlineStr"/>
      <c r="DN8" s="7" t="inlineStr"/>
    </row>
    <row r="9" ht="15.75" customHeight="1" s="19">
      <c r="A9" s="5" t="n">
        <v>32.5</v>
      </c>
      <c r="B9" s="7" t="inlineStr"/>
      <c r="C9" s="7" t="inlineStr"/>
      <c r="D9" s="7" t="inlineStr"/>
      <c r="E9" s="7" t="inlineStr"/>
      <c r="F9" s="7" t="inlineStr"/>
      <c r="G9" s="7" t="inlineStr"/>
      <c r="H9" s="7" t="inlineStr"/>
      <c r="I9" s="7" t="inlineStr"/>
      <c r="J9" s="7" t="inlineStr"/>
      <c r="K9" s="7" t="inlineStr"/>
      <c r="L9" s="7" t="inlineStr"/>
      <c r="M9" s="7" t="inlineStr"/>
      <c r="N9" s="7" t="inlineStr"/>
      <c r="O9" s="7" t="inlineStr"/>
      <c r="P9" s="7" t="inlineStr"/>
      <c r="Q9" s="7" t="inlineStr"/>
      <c r="R9" s="7" t="inlineStr"/>
      <c r="S9" s="7" t="inlineStr"/>
      <c r="T9" s="7" t="inlineStr"/>
      <c r="U9" s="7" t="inlineStr"/>
      <c r="V9" s="7" t="inlineStr"/>
      <c r="W9" s="7" t="inlineStr"/>
      <c r="X9" s="7" t="inlineStr"/>
      <c r="Y9" s="7" t="inlineStr"/>
      <c r="Z9" s="7" t="inlineStr"/>
      <c r="AA9" s="7" t="inlineStr"/>
      <c r="AB9" s="7" t="inlineStr"/>
      <c r="AC9" s="7" t="inlineStr"/>
      <c r="AD9" s="7" t="inlineStr"/>
      <c r="AE9" s="7" t="inlineStr"/>
      <c r="AF9" s="7" t="inlineStr"/>
      <c r="AG9" s="7" t="inlineStr"/>
      <c r="AH9" s="7" t="inlineStr"/>
      <c r="AI9" s="7" t="inlineStr"/>
      <c r="AJ9" s="7" t="inlineStr"/>
      <c r="AK9" s="7" t="inlineStr"/>
      <c r="AL9" s="7" t="inlineStr"/>
      <c r="AM9" s="7" t="inlineStr"/>
      <c r="AN9" s="7" t="inlineStr"/>
      <c r="AO9" s="7" t="inlineStr"/>
      <c r="AP9" s="7" t="inlineStr"/>
      <c r="AQ9" s="7" t="inlineStr"/>
      <c r="AR9" s="7" t="inlineStr"/>
      <c r="AS9" s="7" t="inlineStr"/>
      <c r="AT9" s="7" t="inlineStr"/>
      <c r="AU9" s="7" t="inlineStr"/>
      <c r="AV9" s="7" t="inlineStr"/>
      <c r="AW9" s="7" t="inlineStr"/>
      <c r="AX9" s="7" t="inlineStr"/>
      <c r="AY9" s="7" t="inlineStr"/>
      <c r="AZ9" s="7" t="inlineStr"/>
      <c r="BA9" s="7" t="inlineStr"/>
      <c r="BB9" s="7" t="inlineStr"/>
      <c r="BC9" s="7" t="inlineStr"/>
      <c r="BD9" s="7" t="inlineStr"/>
      <c r="BE9" s="7" t="inlineStr"/>
      <c r="BF9" s="7" t="inlineStr"/>
      <c r="BG9" s="7" t="inlineStr"/>
      <c r="BH9" s="7" t="inlineStr"/>
      <c r="BI9" s="7" t="inlineStr"/>
      <c r="BJ9" s="7" t="inlineStr"/>
      <c r="BK9" s="7" t="inlineStr"/>
      <c r="BL9" s="7" t="inlineStr"/>
      <c r="BM9" s="7" t="inlineStr"/>
      <c r="BN9" s="7" t="inlineStr"/>
      <c r="BO9" s="7" t="inlineStr"/>
      <c r="BP9" s="7" t="inlineStr"/>
      <c r="BQ9" s="7" t="inlineStr"/>
      <c r="BR9" s="7" t="inlineStr"/>
      <c r="BS9" s="7" t="inlineStr"/>
      <c r="BT9" s="3" t="n">
        <v>0</v>
      </c>
      <c r="BU9" s="3" t="n">
        <v>0</v>
      </c>
      <c r="BV9" s="3" t="n">
        <v>0</v>
      </c>
      <c r="BW9" s="3" t="n">
        <v>0</v>
      </c>
      <c r="BX9" s="3" t="n">
        <v>0</v>
      </c>
      <c r="BY9" s="3" t="n">
        <v>0</v>
      </c>
      <c r="BZ9" s="3" t="n">
        <v>0</v>
      </c>
      <c r="CA9" s="3" t="n">
        <v>0</v>
      </c>
      <c r="CB9" s="3" t="n">
        <v>0</v>
      </c>
      <c r="CC9" s="3" t="n">
        <v>0</v>
      </c>
      <c r="CD9" s="3" t="n">
        <v>0</v>
      </c>
      <c r="CE9" s="3" t="n">
        <v>0</v>
      </c>
      <c r="CF9" s="3" t="n">
        <v>0</v>
      </c>
      <c r="CG9" s="3" t="n">
        <v>0</v>
      </c>
      <c r="CH9" s="3" t="n">
        <v>0</v>
      </c>
      <c r="CI9" s="3" t="n">
        <v>0</v>
      </c>
      <c r="CJ9" s="7" t="n">
        <v>0</v>
      </c>
      <c r="CK9" s="7" t="n">
        <v>3.710619198446883e-07</v>
      </c>
      <c r="CL9" s="7" t="n">
        <v>0</v>
      </c>
      <c r="CM9" s="7" t="n">
        <v>0</v>
      </c>
      <c r="CN9" s="7" t="n">
        <v>0</v>
      </c>
      <c r="CO9" s="7" t="inlineStr"/>
      <c r="CP9" s="7" t="inlineStr"/>
      <c r="CQ9" s="7" t="inlineStr"/>
      <c r="CR9" s="7" t="inlineStr"/>
      <c r="CS9" s="7" t="inlineStr"/>
      <c r="CT9" s="7" t="inlineStr"/>
      <c r="CU9" s="7" t="inlineStr"/>
      <c r="CV9" s="7" t="inlineStr"/>
      <c r="CW9" s="7" t="inlineStr"/>
      <c r="CX9" s="7" t="inlineStr"/>
      <c r="CY9" s="7" t="inlineStr"/>
      <c r="CZ9" s="7" t="inlineStr"/>
      <c r="DA9" s="7" t="inlineStr"/>
      <c r="DB9" s="7" t="inlineStr"/>
      <c r="DC9" s="7" t="inlineStr"/>
      <c r="DD9" s="7" t="inlineStr"/>
      <c r="DE9" s="7" t="inlineStr"/>
      <c r="DF9" s="7" t="inlineStr"/>
      <c r="DG9" s="7" t="inlineStr"/>
      <c r="DH9" s="7" t="inlineStr"/>
      <c r="DI9" s="7" t="inlineStr"/>
      <c r="DJ9" s="7" t="inlineStr"/>
      <c r="DK9" s="7" t="inlineStr"/>
      <c r="DL9" s="7" t="inlineStr"/>
      <c r="DM9" s="7" t="inlineStr"/>
      <c r="DN9" s="7" t="inlineStr"/>
    </row>
    <row r="10" ht="15.75" customHeight="1" s="19">
      <c r="A10" s="5" t="n">
        <v>37.5</v>
      </c>
      <c r="B10" s="7" t="inlineStr"/>
      <c r="C10" s="7" t="inlineStr"/>
      <c r="D10" s="7" t="inlineStr"/>
      <c r="E10" s="7" t="inlineStr"/>
      <c r="F10" s="7" t="inlineStr"/>
      <c r="G10" s="7" t="inlineStr"/>
      <c r="H10" s="7" t="inlineStr"/>
      <c r="I10" s="7" t="inlineStr"/>
      <c r="J10" s="7" t="inlineStr"/>
      <c r="K10" s="7" t="inlineStr"/>
      <c r="L10" s="7" t="inlineStr"/>
      <c r="M10" s="7" t="inlineStr"/>
      <c r="N10" s="7" t="inlineStr"/>
      <c r="O10" s="7" t="inlineStr"/>
      <c r="P10" s="7" t="inlineStr"/>
      <c r="Q10" s="7" t="inlineStr"/>
      <c r="R10" s="7" t="inlineStr"/>
      <c r="S10" s="7" t="inlineStr"/>
      <c r="T10" s="7" t="inlineStr"/>
      <c r="U10" s="7" t="inlineStr"/>
      <c r="V10" s="7" t="inlineStr"/>
      <c r="W10" s="7" t="inlineStr"/>
      <c r="X10" s="7" t="inlineStr"/>
      <c r="Y10" s="7" t="inlineStr"/>
      <c r="Z10" s="7" t="inlineStr"/>
      <c r="AA10" s="7" t="inlineStr"/>
      <c r="AB10" s="7" t="inlineStr"/>
      <c r="AC10" s="7" t="inlineStr"/>
      <c r="AD10" s="7" t="inlineStr"/>
      <c r="AE10" s="7" t="inlineStr"/>
      <c r="AF10" s="7" t="inlineStr"/>
      <c r="AG10" s="7" t="inlineStr"/>
      <c r="AH10" s="7" t="inlineStr"/>
      <c r="AI10" s="7" t="inlineStr"/>
      <c r="AJ10" s="7" t="inlineStr"/>
      <c r="AK10" s="7" t="inlineStr"/>
      <c r="AL10" s="7" t="inlineStr"/>
      <c r="AM10" s="7" t="inlineStr"/>
      <c r="AN10" s="7" t="inlineStr"/>
      <c r="AO10" s="7" t="inlineStr"/>
      <c r="AP10" s="7" t="inlineStr"/>
      <c r="AQ10" s="7" t="inlineStr"/>
      <c r="AR10" s="7" t="inlineStr"/>
      <c r="AS10" s="7" t="inlineStr"/>
      <c r="AT10" s="7" t="inlineStr"/>
      <c r="AU10" s="7" t="inlineStr"/>
      <c r="AV10" s="7" t="inlineStr"/>
      <c r="AW10" s="7" t="inlineStr"/>
      <c r="AX10" s="7" t="inlineStr"/>
      <c r="AY10" s="7" t="inlineStr"/>
      <c r="AZ10" s="7" t="inlineStr"/>
      <c r="BA10" s="7" t="inlineStr"/>
      <c r="BB10" s="7" t="inlineStr"/>
      <c r="BC10" s="7" t="inlineStr"/>
      <c r="BD10" s="7" t="inlineStr"/>
      <c r="BE10" s="7" t="inlineStr"/>
      <c r="BF10" s="7" t="inlineStr"/>
      <c r="BG10" s="7" t="inlineStr"/>
      <c r="BH10" s="7" t="inlineStr"/>
      <c r="BI10" s="7" t="inlineStr"/>
      <c r="BJ10" s="7" t="inlineStr"/>
      <c r="BK10" s="7" t="inlineStr"/>
      <c r="BL10" s="7" t="inlineStr"/>
      <c r="BM10" s="7" t="inlineStr"/>
      <c r="BN10" s="7" t="inlineStr"/>
      <c r="BO10" s="3" t="n">
        <v>0</v>
      </c>
      <c r="BP10" s="3" t="n">
        <v>0</v>
      </c>
      <c r="BQ10" s="3" t="n">
        <v>0</v>
      </c>
      <c r="BR10" s="3" t="n">
        <v>0</v>
      </c>
      <c r="BS10" s="3" t="n">
        <v>0</v>
      </c>
      <c r="BT10" s="3" t="n">
        <v>0</v>
      </c>
      <c r="BU10" s="3" t="n">
        <v>0</v>
      </c>
      <c r="BV10" s="3" t="n">
        <v>0</v>
      </c>
      <c r="BW10" s="3" t="n">
        <v>4.138488731515957e-07</v>
      </c>
      <c r="BX10" s="3" t="n">
        <v>0</v>
      </c>
      <c r="BY10" s="3" t="n">
        <v>0</v>
      </c>
      <c r="BZ10" s="3" t="n">
        <v>0</v>
      </c>
      <c r="CA10" s="3" t="n">
        <v>0</v>
      </c>
      <c r="CB10" s="3" t="n">
        <v>0</v>
      </c>
      <c r="CC10" s="3" t="n">
        <v>0</v>
      </c>
      <c r="CD10" s="3" t="n">
        <v>0</v>
      </c>
      <c r="CE10" s="7" t="n">
        <v>0</v>
      </c>
      <c r="CF10" s="7" t="n">
        <v>0</v>
      </c>
      <c r="CG10" s="7" t="n">
        <v>0</v>
      </c>
      <c r="CH10" s="7" t="n">
        <v>0</v>
      </c>
      <c r="CI10" s="7" t="n">
        <v>0</v>
      </c>
      <c r="CJ10" s="7" t="inlineStr"/>
      <c r="CK10" s="7" t="inlineStr"/>
      <c r="CL10" s="7" t="inlineStr"/>
      <c r="CM10" s="7" t="inlineStr"/>
      <c r="CN10" s="7" t="inlineStr"/>
      <c r="CO10" s="7" t="inlineStr"/>
      <c r="CP10" s="7" t="inlineStr"/>
      <c r="CQ10" s="7" t="inlineStr"/>
      <c r="CR10" s="7" t="inlineStr"/>
      <c r="CS10" s="7" t="inlineStr"/>
      <c r="CT10" s="7" t="inlineStr"/>
      <c r="CU10" s="7" t="inlineStr"/>
      <c r="CV10" s="7" t="inlineStr"/>
      <c r="CW10" s="7" t="inlineStr"/>
      <c r="CX10" s="7" t="inlineStr"/>
      <c r="CY10" s="7" t="inlineStr"/>
      <c r="CZ10" s="7" t="inlineStr"/>
      <c r="DA10" s="7" t="inlineStr"/>
      <c r="DB10" s="7" t="inlineStr"/>
      <c r="DC10" s="7" t="inlineStr"/>
      <c r="DD10" s="7" t="inlineStr"/>
      <c r="DE10" s="7" t="inlineStr"/>
      <c r="DF10" s="7" t="inlineStr"/>
      <c r="DG10" s="7" t="inlineStr"/>
      <c r="DH10" s="7" t="inlineStr"/>
      <c r="DI10" s="7" t="inlineStr"/>
      <c r="DJ10" s="7" t="inlineStr"/>
      <c r="DK10" s="7" t="inlineStr"/>
      <c r="DL10" s="7" t="inlineStr"/>
      <c r="DM10" s="7" t="inlineStr"/>
      <c r="DN10" s="7" t="inlineStr"/>
    </row>
    <row r="11" ht="15.75" customHeight="1" s="19">
      <c r="A11" s="5" t="n">
        <v>42.5</v>
      </c>
      <c r="B11" s="7" t="inlineStr"/>
      <c r="C11" s="7" t="inlineStr"/>
      <c r="D11" s="7" t="inlineStr"/>
      <c r="E11" s="7" t="inlineStr"/>
      <c r="F11" s="7" t="inlineStr"/>
      <c r="G11" s="7" t="inlineStr"/>
      <c r="H11" s="7" t="inlineStr"/>
      <c r="I11" s="7" t="inlineStr"/>
      <c r="J11" s="7" t="inlineStr"/>
      <c r="K11" s="7" t="inlineStr"/>
      <c r="L11" s="7" t="inlineStr"/>
      <c r="M11" s="7" t="inlineStr"/>
      <c r="N11" s="7" t="inlineStr"/>
      <c r="O11" s="7" t="inlineStr"/>
      <c r="P11" s="7" t="inlineStr"/>
      <c r="Q11" s="7" t="inlineStr"/>
      <c r="R11" s="7" t="inlineStr"/>
      <c r="S11" s="7" t="inlineStr"/>
      <c r="T11" s="7" t="inlineStr"/>
      <c r="U11" s="7" t="inlineStr"/>
      <c r="V11" s="7" t="inlineStr"/>
      <c r="W11" s="7" t="inlineStr"/>
      <c r="X11" s="7" t="inlineStr"/>
      <c r="Y11" s="7" t="inlineStr"/>
      <c r="Z11" s="7" t="inlineStr"/>
      <c r="AA11" s="7" t="inlineStr"/>
      <c r="AB11" s="7" t="inlineStr"/>
      <c r="AC11" s="7" t="inlineStr"/>
      <c r="AD11" s="7" t="inlineStr"/>
      <c r="AE11" s="7" t="inlineStr"/>
      <c r="AF11" s="7" t="inlineStr"/>
      <c r="AG11" s="7" t="inlineStr"/>
      <c r="AH11" s="7" t="inlineStr"/>
      <c r="AI11" s="7" t="inlineStr"/>
      <c r="AJ11" s="7" t="inlineStr"/>
      <c r="AK11" s="7" t="inlineStr"/>
      <c r="AL11" s="7" t="inlineStr"/>
      <c r="AM11" s="7" t="inlineStr"/>
      <c r="AN11" s="7" t="inlineStr"/>
      <c r="AO11" s="7" t="inlineStr"/>
      <c r="AP11" s="7" t="inlineStr"/>
      <c r="AQ11" s="7" t="inlineStr"/>
      <c r="AR11" s="7" t="inlineStr"/>
      <c r="AS11" s="7" t="inlineStr"/>
      <c r="AT11" s="7" t="inlineStr"/>
      <c r="AU11" s="7" t="inlineStr"/>
      <c r="AV11" s="7" t="inlineStr"/>
      <c r="AW11" s="7" t="inlineStr"/>
      <c r="AX11" s="7" t="inlineStr"/>
      <c r="AY11" s="7" t="inlineStr"/>
      <c r="AZ11" s="7" t="inlineStr"/>
      <c r="BA11" s="7" t="inlineStr"/>
      <c r="BB11" s="7" t="inlineStr"/>
      <c r="BC11" s="7" t="inlineStr"/>
      <c r="BD11" s="7" t="inlineStr"/>
      <c r="BE11" s="7" t="inlineStr"/>
      <c r="BF11" s="7" t="inlineStr"/>
      <c r="BG11" s="7" t="inlineStr"/>
      <c r="BH11" s="7" t="inlineStr"/>
      <c r="BI11" s="7" t="inlineStr"/>
      <c r="BJ11" s="3" t="n">
        <v>4.862358778867215e-07</v>
      </c>
      <c r="BK11" s="3" t="n">
        <v>0</v>
      </c>
      <c r="BL11" s="3" t="n">
        <v>0</v>
      </c>
      <c r="BM11" s="3" t="n">
        <v>9.156846711638993e-07</v>
      </c>
      <c r="BN11" s="3" t="n">
        <v>0</v>
      </c>
      <c r="BO11" s="3" t="n">
        <v>0</v>
      </c>
      <c r="BP11" s="3" t="n">
        <v>0</v>
      </c>
      <c r="BQ11" s="3" t="n">
        <v>8.838782811219068e-07</v>
      </c>
      <c r="BR11" s="3" t="n">
        <v>4.20889592242163e-07</v>
      </c>
      <c r="BS11" s="3" t="n">
        <v>0</v>
      </c>
      <c r="BT11" s="3" t="n">
        <v>0</v>
      </c>
      <c r="BU11" s="3" t="n">
        <v>4.183332015583748e-07</v>
      </c>
      <c r="BV11" s="3" t="n">
        <v>0</v>
      </c>
      <c r="BW11" s="3" t="n">
        <v>0</v>
      </c>
      <c r="BX11" s="3" t="n">
        <v>0</v>
      </c>
      <c r="BY11" s="3" t="n">
        <v>4.07445163992604e-07</v>
      </c>
      <c r="BZ11" s="7" t="n">
        <v>0</v>
      </c>
      <c r="CA11" s="7" t="n">
        <v>4.123549799080036e-07</v>
      </c>
      <c r="CB11" s="7" t="n">
        <v>4.08347605082131e-07</v>
      </c>
      <c r="CC11" s="7" t="n">
        <v>4.065025778360974e-07</v>
      </c>
      <c r="CD11" s="7" t="n">
        <v>4.004383999602766e-07</v>
      </c>
      <c r="CE11" s="7" t="inlineStr"/>
      <c r="CF11" s="7" t="inlineStr"/>
      <c r="CG11" s="7" t="inlineStr"/>
      <c r="CH11" s="7" t="inlineStr"/>
      <c r="CI11" s="7" t="inlineStr"/>
      <c r="CJ11" s="7" t="inlineStr"/>
      <c r="CK11" s="7" t="inlineStr"/>
      <c r="CL11" s="7" t="inlineStr"/>
      <c r="CM11" s="7" t="inlineStr"/>
      <c r="CN11" s="7" t="inlineStr"/>
      <c r="CO11" s="7" t="inlineStr"/>
      <c r="CP11" s="7" t="inlineStr"/>
      <c r="CQ11" s="7" t="inlineStr"/>
      <c r="CR11" s="7" t="inlineStr"/>
      <c r="CS11" s="7" t="inlineStr"/>
      <c r="CT11" s="7" t="inlineStr"/>
      <c r="CU11" s="7" t="inlineStr"/>
      <c r="CV11" s="7" t="inlineStr"/>
      <c r="CW11" s="7" t="inlineStr"/>
      <c r="CX11" s="7" t="inlineStr"/>
      <c r="CY11" s="7" t="inlineStr"/>
      <c r="CZ11" s="7" t="inlineStr"/>
      <c r="DA11" s="7" t="inlineStr"/>
      <c r="DB11" s="7" t="inlineStr"/>
      <c r="DC11" s="7" t="inlineStr"/>
      <c r="DD11" s="7" t="inlineStr"/>
      <c r="DE11" s="7" t="inlineStr"/>
      <c r="DF11" s="7" t="inlineStr"/>
      <c r="DG11" s="7" t="inlineStr"/>
      <c r="DH11" s="7" t="inlineStr"/>
      <c r="DI11" s="7" t="inlineStr"/>
      <c r="DJ11" s="7" t="inlineStr"/>
      <c r="DK11" s="7" t="inlineStr"/>
      <c r="DL11" s="7" t="inlineStr"/>
      <c r="DM11" s="7" t="inlineStr"/>
      <c r="DN11" s="7" t="inlineStr"/>
    </row>
    <row r="12" ht="15.75" customHeight="1" s="19">
      <c r="A12" s="5" t="n">
        <v>47.5</v>
      </c>
      <c r="B12" s="7" t="inlineStr"/>
      <c r="C12" s="7" t="inlineStr"/>
      <c r="D12" s="7" t="inlineStr"/>
      <c r="E12" s="7" t="inlineStr"/>
      <c r="F12" s="7" t="inlineStr"/>
      <c r="G12" s="7" t="inlineStr"/>
      <c r="H12" s="7" t="inlineStr"/>
      <c r="I12" s="7" t="inlineStr"/>
      <c r="J12" s="7" t="inlineStr"/>
      <c r="K12" s="7" t="inlineStr"/>
      <c r="L12" s="7" t="inlineStr"/>
      <c r="M12" s="7" t="inlineStr"/>
      <c r="N12" s="7" t="inlineStr"/>
      <c r="O12" s="7" t="inlineStr"/>
      <c r="P12" s="7" t="inlineStr"/>
      <c r="Q12" s="7" t="inlineStr"/>
      <c r="R12" s="7" t="inlineStr"/>
      <c r="S12" s="7" t="inlineStr"/>
      <c r="T12" s="7" t="inlineStr"/>
      <c r="U12" s="7" t="inlineStr"/>
      <c r="V12" s="7" t="inlineStr"/>
      <c r="W12" s="7" t="inlineStr"/>
      <c r="X12" s="7" t="inlineStr"/>
      <c r="Y12" s="7" t="inlineStr"/>
      <c r="Z12" s="7" t="inlineStr"/>
      <c r="AA12" s="7" t="inlineStr"/>
      <c r="AB12" s="7" t="inlineStr"/>
      <c r="AC12" s="7" t="inlineStr"/>
      <c r="AD12" s="7" t="inlineStr"/>
      <c r="AE12" s="7" t="inlineStr"/>
      <c r="AF12" s="7" t="inlineStr"/>
      <c r="AG12" s="7" t="inlineStr"/>
      <c r="AH12" s="7" t="inlineStr"/>
      <c r="AI12" s="7" t="inlineStr"/>
      <c r="AJ12" s="7" t="inlineStr"/>
      <c r="AK12" s="7" t="inlineStr"/>
      <c r="AL12" s="7" t="inlineStr"/>
      <c r="AM12" s="7" t="inlineStr"/>
      <c r="AN12" s="7" t="inlineStr"/>
      <c r="AO12" s="7" t="inlineStr"/>
      <c r="AP12" s="7" t="inlineStr"/>
      <c r="AQ12" s="7" t="inlineStr"/>
      <c r="AR12" s="7" t="inlineStr"/>
      <c r="AS12" s="7" t="inlineStr"/>
      <c r="AT12" s="7" t="inlineStr"/>
      <c r="AU12" s="7" t="inlineStr"/>
      <c r="AV12" s="7" t="inlineStr"/>
      <c r="AW12" s="7" t="inlineStr"/>
      <c r="AX12" s="7" t="inlineStr"/>
      <c r="AY12" s="7" t="inlineStr"/>
      <c r="AZ12" s="7" t="inlineStr"/>
      <c r="BA12" s="7" t="inlineStr"/>
      <c r="BB12" s="7" t="inlineStr"/>
      <c r="BC12" s="7" t="inlineStr"/>
      <c r="BD12" s="7" t="inlineStr"/>
      <c r="BE12" s="3" t="n">
        <v>1.14769121826849e-06</v>
      </c>
      <c r="BF12" s="3" t="n">
        <v>5.516763513450145e-07</v>
      </c>
      <c r="BG12" s="3" t="n">
        <v>1.065363230266543e-06</v>
      </c>
      <c r="BH12" s="3" t="n">
        <v>0</v>
      </c>
      <c r="BI12" s="3" t="n">
        <v>4.961112321071283e-07</v>
      </c>
      <c r="BJ12" s="3" t="n">
        <v>0</v>
      </c>
      <c r="BK12" s="3" t="n">
        <v>9.4038964104387e-07</v>
      </c>
      <c r="BL12" s="3" t="n">
        <v>4.613484569508834e-07</v>
      </c>
      <c r="BM12" s="3" t="n">
        <v>8.634407942964555e-07</v>
      </c>
      <c r="BN12" s="3" t="n">
        <v>0</v>
      </c>
      <c r="BO12" s="3" t="n">
        <v>8.312327389326555e-07</v>
      </c>
      <c r="BP12" s="3" t="n">
        <v>4.129327225232502e-07</v>
      </c>
      <c r="BQ12" s="3" t="n">
        <v>0</v>
      </c>
      <c r="BR12" s="3" t="n">
        <v>8.585581288927563e-07</v>
      </c>
      <c r="BS12" s="3" t="n">
        <v>4.314125265804043e-07</v>
      </c>
      <c r="BT12" s="3" t="n">
        <v>4.31078891316821e-07</v>
      </c>
      <c r="BU12" s="7" t="n">
        <v>4.254173237591747e-07</v>
      </c>
      <c r="BV12" s="7" t="n">
        <v>0</v>
      </c>
      <c r="BW12" s="7" t="n">
        <v>0</v>
      </c>
      <c r="BX12" s="7" t="n">
        <v>4.069609862780895e-07</v>
      </c>
      <c r="BY12" s="7" t="n">
        <v>2.436995541922822e-06</v>
      </c>
      <c r="BZ12" s="7" t="inlineStr"/>
      <c r="CA12" s="7" t="inlineStr"/>
      <c r="CB12" s="7" t="inlineStr"/>
      <c r="CC12" s="7" t="inlineStr"/>
      <c r="CD12" s="7" t="inlineStr"/>
      <c r="CE12" s="7" t="inlineStr"/>
      <c r="CF12" s="7" t="inlineStr"/>
      <c r="CG12" s="7" t="inlineStr"/>
      <c r="CH12" s="7" t="inlineStr"/>
      <c r="CI12" s="7" t="inlineStr"/>
      <c r="CJ12" s="7" t="inlineStr"/>
      <c r="CK12" s="7" t="inlineStr"/>
      <c r="CL12" s="7" t="inlineStr"/>
      <c r="CM12" s="7" t="inlineStr"/>
      <c r="CN12" s="7" t="inlineStr"/>
      <c r="CO12" s="7" t="inlineStr"/>
      <c r="CP12" s="7" t="inlineStr"/>
      <c r="CQ12" s="7" t="inlineStr"/>
      <c r="CR12" s="7" t="inlineStr"/>
      <c r="CS12" s="7" t="inlineStr"/>
      <c r="CT12" s="7" t="inlineStr"/>
      <c r="CU12" s="7" t="inlineStr"/>
      <c r="CV12" s="7" t="inlineStr"/>
      <c r="CW12" s="7" t="inlineStr"/>
      <c r="CX12" s="7" t="inlineStr"/>
      <c r="CY12" s="7" t="inlineStr"/>
      <c r="CZ12" s="7" t="inlineStr"/>
      <c r="DA12" s="7" t="inlineStr"/>
      <c r="DB12" s="7" t="inlineStr"/>
      <c r="DC12" s="7" t="inlineStr"/>
      <c r="DD12" s="7" t="inlineStr"/>
      <c r="DE12" s="7" t="inlineStr"/>
      <c r="DF12" s="7" t="inlineStr"/>
      <c r="DG12" s="7" t="inlineStr"/>
      <c r="DH12" s="7" t="inlineStr"/>
      <c r="DI12" s="7" t="inlineStr"/>
      <c r="DJ12" s="7" t="inlineStr"/>
      <c r="DK12" s="7" t="inlineStr"/>
      <c r="DL12" s="7" t="inlineStr"/>
      <c r="DM12" s="7" t="inlineStr"/>
      <c r="DN12" s="7" t="inlineStr"/>
    </row>
    <row r="13" ht="15.75" customHeight="1" s="19">
      <c r="A13" s="5" t="n">
        <v>52.5</v>
      </c>
      <c r="B13" s="7" t="inlineStr"/>
      <c r="C13" s="7" t="inlineStr"/>
      <c r="D13" s="7" t="inlineStr"/>
      <c r="E13" s="7" t="inlineStr"/>
      <c r="F13" s="7" t="inlineStr"/>
      <c r="G13" s="7" t="inlineStr"/>
      <c r="H13" s="7" t="inlineStr"/>
      <c r="I13" s="7" t="inlineStr"/>
      <c r="J13" s="7" t="inlineStr"/>
      <c r="K13" s="7" t="inlineStr"/>
      <c r="L13" s="7" t="inlineStr"/>
      <c r="M13" s="7" t="inlineStr"/>
      <c r="N13" s="7" t="inlineStr"/>
      <c r="O13" s="7" t="inlineStr"/>
      <c r="P13" s="7" t="inlineStr"/>
      <c r="Q13" s="7" t="inlineStr"/>
      <c r="R13" s="7" t="inlineStr"/>
      <c r="S13" s="7" t="inlineStr"/>
      <c r="T13" s="7" t="inlineStr"/>
      <c r="U13" s="7" t="inlineStr"/>
      <c r="V13" s="7" t="inlineStr"/>
      <c r="W13" s="7" t="inlineStr"/>
      <c r="X13" s="7" t="inlineStr"/>
      <c r="Y13" s="7" t="inlineStr"/>
      <c r="Z13" s="7" t="inlineStr"/>
      <c r="AA13" s="7" t="inlineStr"/>
      <c r="AB13" s="7" t="inlineStr"/>
      <c r="AC13" s="7" t="inlineStr"/>
      <c r="AD13" s="7" t="inlineStr"/>
      <c r="AE13" s="7" t="inlineStr"/>
      <c r="AF13" s="7" t="inlineStr"/>
      <c r="AG13" s="7" t="inlineStr"/>
      <c r="AH13" s="7" t="inlineStr"/>
      <c r="AI13" s="7" t="inlineStr"/>
      <c r="AJ13" s="7" t="inlineStr"/>
      <c r="AK13" s="7" t="inlineStr"/>
      <c r="AL13" s="7" t="inlineStr"/>
      <c r="AM13" s="7" t="inlineStr"/>
      <c r="AN13" s="7" t="inlineStr"/>
      <c r="AO13" s="7" t="inlineStr"/>
      <c r="AP13" s="7" t="inlineStr"/>
      <c r="AQ13" s="7" t="inlineStr"/>
      <c r="AR13" s="7" t="inlineStr"/>
      <c r="AS13" s="7" t="inlineStr"/>
      <c r="AT13" s="7" t="inlineStr"/>
      <c r="AU13" s="7" t="inlineStr"/>
      <c r="AV13" s="7" t="inlineStr"/>
      <c r="AW13" s="7" t="inlineStr"/>
      <c r="AX13" s="7" t="inlineStr"/>
      <c r="AY13" s="7" t="inlineStr"/>
      <c r="AZ13" s="3" t="n">
        <v>2.194687831260695e-06</v>
      </c>
      <c r="BA13" s="3" t="n">
        <v>2.039355482093439e-06</v>
      </c>
      <c r="BB13" s="3" t="n">
        <v>0</v>
      </c>
      <c r="BC13" s="3" t="n">
        <v>0</v>
      </c>
      <c r="BD13" s="3" t="n">
        <v>5.918045719270399e-07</v>
      </c>
      <c r="BE13" s="3" t="n">
        <v>1.715554244109644e-06</v>
      </c>
      <c r="BF13" s="3" t="n">
        <v>1.10903044676737e-06</v>
      </c>
      <c r="BG13" s="3" t="n">
        <v>3.215837355809893e-06</v>
      </c>
      <c r="BH13" s="3" t="n">
        <v>1.938210808529484e-06</v>
      </c>
      <c r="BI13" s="3" t="n">
        <v>1.866584910247598e-06</v>
      </c>
      <c r="BJ13" s="3" t="n">
        <v>1.808883335617049e-06</v>
      </c>
      <c r="BK13" s="3" t="n">
        <v>1.315724264543029e-06</v>
      </c>
      <c r="BL13" s="3" t="n">
        <v>1.340726995806206e-06</v>
      </c>
      <c r="BM13" s="3" t="n">
        <v>4.42007118966658e-07</v>
      </c>
      <c r="BN13" s="3" t="n">
        <v>8.71510200809023e-07</v>
      </c>
      <c r="BO13" s="3" t="n">
        <v>2.56849425021158e-06</v>
      </c>
      <c r="BP13" s="7" t="n">
        <v>2.554251231894084e-06</v>
      </c>
      <c r="BQ13" s="7" t="n">
        <v>2.13605837420325e-06</v>
      </c>
      <c r="BR13" s="7" t="n">
        <v>2.135710749587488e-06</v>
      </c>
      <c r="BS13" s="7" t="n">
        <v>2.159737652347894e-06</v>
      </c>
      <c r="BT13" s="7" t="n">
        <v>3.047048606954671e-06</v>
      </c>
      <c r="BU13" s="7" t="inlineStr"/>
      <c r="BV13" s="7" t="inlineStr"/>
      <c r="BW13" s="7" t="inlineStr"/>
      <c r="BX13" s="7" t="inlineStr"/>
      <c r="BY13" s="7" t="inlineStr"/>
      <c r="BZ13" s="7" t="inlineStr"/>
      <c r="CA13" s="7" t="inlineStr"/>
      <c r="CB13" s="7" t="inlineStr"/>
      <c r="CC13" s="7" t="inlineStr"/>
      <c r="CD13" s="7" t="inlineStr"/>
      <c r="CE13" s="7" t="inlineStr"/>
      <c r="CF13" s="7" t="inlineStr"/>
      <c r="CG13" s="7" t="inlineStr"/>
      <c r="CH13" s="7" t="inlineStr"/>
      <c r="CI13" s="7" t="inlineStr"/>
      <c r="CJ13" s="7" t="inlineStr"/>
      <c r="CK13" s="7" t="inlineStr"/>
      <c r="CL13" s="7" t="inlineStr"/>
      <c r="CM13" s="7" t="inlineStr"/>
      <c r="CN13" s="7" t="inlineStr"/>
      <c r="CO13" s="7" t="inlineStr"/>
      <c r="CP13" s="7" t="inlineStr"/>
      <c r="CQ13" s="7" t="inlineStr"/>
      <c r="CR13" s="7" t="inlineStr"/>
      <c r="CS13" s="7" t="inlineStr"/>
      <c r="CT13" s="7" t="inlineStr"/>
      <c r="CU13" s="7" t="inlineStr"/>
      <c r="CV13" s="7" t="inlineStr"/>
      <c r="CW13" s="7" t="inlineStr"/>
      <c r="CX13" s="7" t="inlineStr"/>
      <c r="CY13" s="7" t="inlineStr"/>
      <c r="CZ13" s="7" t="inlineStr"/>
      <c r="DA13" s="7" t="inlineStr"/>
      <c r="DB13" s="7" t="inlineStr"/>
      <c r="DC13" s="7" t="inlineStr"/>
      <c r="DD13" s="7" t="inlineStr"/>
      <c r="DE13" s="7" t="inlineStr"/>
      <c r="DF13" s="7" t="inlineStr"/>
      <c r="DG13" s="7" t="inlineStr"/>
      <c r="DH13" s="7" t="inlineStr"/>
      <c r="DI13" s="7" t="inlineStr"/>
      <c r="DJ13" s="7" t="inlineStr"/>
      <c r="DK13" s="7" t="inlineStr"/>
      <c r="DL13" s="7" t="inlineStr"/>
      <c r="DM13" s="7" t="inlineStr"/>
      <c r="DN13" s="7" t="inlineStr"/>
    </row>
    <row r="14" ht="15.75" customHeight="1" s="19">
      <c r="A14" s="5" t="n">
        <v>57.5</v>
      </c>
      <c r="B14" s="7" t="inlineStr"/>
      <c r="C14" s="7" t="inlineStr"/>
      <c r="D14" s="7" t="inlineStr"/>
      <c r="E14" s="7" t="inlineStr"/>
      <c r="F14" s="7" t="inlineStr"/>
      <c r="G14" s="7" t="inlineStr"/>
      <c r="H14" s="7" t="inlineStr"/>
      <c r="I14" s="7" t="inlineStr"/>
      <c r="J14" s="7" t="inlineStr"/>
      <c r="K14" s="7" t="inlineStr"/>
      <c r="L14" s="7" t="inlineStr"/>
      <c r="M14" s="7" t="inlineStr"/>
      <c r="N14" s="7" t="inlineStr"/>
      <c r="O14" s="7" t="inlineStr"/>
      <c r="P14" s="7" t="inlineStr"/>
      <c r="Q14" s="7" t="inlineStr"/>
      <c r="R14" s="7" t="inlineStr"/>
      <c r="S14" s="7" t="inlineStr"/>
      <c r="T14" s="7" t="inlineStr"/>
      <c r="U14" s="7" t="inlineStr"/>
      <c r="V14" s="7" t="inlineStr"/>
      <c r="W14" s="7" t="inlineStr"/>
      <c r="X14" s="7" t="inlineStr"/>
      <c r="Y14" s="7" t="inlineStr"/>
      <c r="Z14" s="7" t="inlineStr"/>
      <c r="AA14" s="7" t="inlineStr"/>
      <c r="AB14" s="7" t="inlineStr"/>
      <c r="AC14" s="7" t="inlineStr"/>
      <c r="AD14" s="7" t="inlineStr"/>
      <c r="AE14" s="7" t="inlineStr"/>
      <c r="AF14" s="7" t="inlineStr"/>
      <c r="AG14" s="7" t="inlineStr"/>
      <c r="AH14" s="7" t="inlineStr"/>
      <c r="AI14" s="7" t="inlineStr"/>
      <c r="AJ14" s="7" t="inlineStr"/>
      <c r="AK14" s="7" t="inlineStr"/>
      <c r="AL14" s="7" t="inlineStr"/>
      <c r="AM14" s="7" t="inlineStr"/>
      <c r="AN14" s="7" t="inlineStr"/>
      <c r="AO14" s="7" t="inlineStr"/>
      <c r="AP14" s="7" t="inlineStr"/>
      <c r="AQ14" s="7" t="inlineStr"/>
      <c r="AR14" s="7" t="inlineStr"/>
      <c r="AS14" s="7" t="inlineStr"/>
      <c r="AT14" s="7" t="inlineStr"/>
      <c r="AU14" s="3" t="n">
        <v>4.986675602789347e-06</v>
      </c>
      <c r="AV14" s="3" t="n">
        <v>4.767648643365579e-06</v>
      </c>
      <c r="AW14" s="3" t="n">
        <v>1.835839253914927e-06</v>
      </c>
      <c r="AX14" s="3" t="n">
        <v>3.421847986114141e-06</v>
      </c>
      <c r="AY14" s="3" t="n">
        <v>4.810135918407267e-06</v>
      </c>
      <c r="AZ14" s="3" t="n">
        <v>5.973171500206821e-06</v>
      </c>
      <c r="BA14" s="3" t="n">
        <v>4.150812867519889e-06</v>
      </c>
      <c r="BB14" s="3" t="n">
        <v>5.827969982069279e-06</v>
      </c>
      <c r="BC14" s="3" t="n">
        <v>1.761639593202185e-06</v>
      </c>
      <c r="BD14" s="3" t="n">
        <v>6.776261401059808e-06</v>
      </c>
      <c r="BE14" s="3" t="n">
        <v>4.346130151386579e-06</v>
      </c>
      <c r="BF14" s="3" t="n">
        <v>5.778725255235788e-06</v>
      </c>
      <c r="BG14" s="3" t="n">
        <v>7.818596061616792e-06</v>
      </c>
      <c r="BH14" s="3" t="n">
        <v>4.003022281822776e-06</v>
      </c>
      <c r="BI14" s="3" t="n">
        <v>5.325728838095422e-06</v>
      </c>
      <c r="BJ14" s="3" t="n">
        <v>1.03341209186094e-05</v>
      </c>
      <c r="BK14" s="7" t="n">
        <v>8.219493350429879e-06</v>
      </c>
      <c r="BL14" s="7" t="n">
        <v>7.66958005439988e-06</v>
      </c>
      <c r="BM14" s="7" t="n">
        <v>9.338147667241778e-06</v>
      </c>
      <c r="BN14" s="7" t="n">
        <v>9.252087667495829e-06</v>
      </c>
      <c r="BO14" s="7" t="n">
        <v>1.047078846345978e-05</v>
      </c>
      <c r="BP14" s="7" t="inlineStr"/>
      <c r="BQ14" s="7" t="inlineStr"/>
      <c r="BR14" s="7" t="inlineStr"/>
      <c r="BS14" s="7" t="inlineStr"/>
      <c r="BT14" s="7" t="inlineStr"/>
      <c r="BU14" s="7" t="inlineStr"/>
      <c r="BV14" s="7" t="inlineStr"/>
      <c r="BW14" s="7" t="inlineStr"/>
      <c r="BX14" s="7" t="inlineStr"/>
      <c r="BY14" s="7" t="inlineStr"/>
      <c r="BZ14" s="7" t="inlineStr"/>
      <c r="CA14" s="7" t="inlineStr"/>
      <c r="CB14" s="7" t="inlineStr"/>
      <c r="CC14" s="7" t="inlineStr"/>
      <c r="CD14" s="7" t="inlineStr"/>
      <c r="CE14" s="7" t="inlineStr"/>
      <c r="CF14" s="7" t="inlineStr"/>
      <c r="CG14" s="7" t="inlineStr"/>
      <c r="CH14" s="7" t="inlineStr"/>
      <c r="CI14" s="7" t="inlineStr"/>
      <c r="CJ14" s="7" t="inlineStr"/>
      <c r="CK14" s="7" t="inlineStr"/>
      <c r="CL14" s="7" t="inlineStr"/>
      <c r="CM14" s="7" t="inlineStr"/>
      <c r="CN14" s="7" t="inlineStr"/>
      <c r="CO14" s="7" t="inlineStr"/>
      <c r="CP14" s="7" t="inlineStr"/>
      <c r="CQ14" s="7" t="inlineStr"/>
      <c r="CR14" s="7" t="inlineStr"/>
      <c r="CS14" s="7" t="inlineStr"/>
      <c r="CT14" s="7" t="inlineStr"/>
      <c r="CU14" s="7" t="inlineStr"/>
      <c r="CV14" s="7" t="inlineStr"/>
      <c r="CW14" s="7" t="inlineStr"/>
      <c r="CX14" s="7" t="inlineStr"/>
      <c r="CY14" s="7" t="inlineStr"/>
      <c r="CZ14" s="7" t="inlineStr"/>
      <c r="DA14" s="7" t="inlineStr"/>
      <c r="DB14" s="7" t="inlineStr"/>
      <c r="DC14" s="7" t="inlineStr"/>
      <c r="DD14" s="7" t="inlineStr"/>
      <c r="DE14" s="7" t="inlineStr"/>
      <c r="DF14" s="7" t="inlineStr"/>
      <c r="DG14" s="7" t="inlineStr"/>
      <c r="DH14" s="7" t="inlineStr"/>
      <c r="DI14" s="7" t="inlineStr"/>
      <c r="DJ14" s="7" t="inlineStr"/>
      <c r="DK14" s="7" t="inlineStr"/>
      <c r="DL14" s="7" t="inlineStr"/>
      <c r="DM14" s="7" t="inlineStr"/>
      <c r="DN14" s="7" t="inlineStr"/>
    </row>
    <row r="15" ht="15.75" customHeight="1" s="19">
      <c r="A15" s="5" t="n">
        <v>62.5</v>
      </c>
      <c r="B15" s="7" t="inlineStr"/>
      <c r="C15" s="7" t="inlineStr"/>
      <c r="D15" s="7" t="inlineStr"/>
      <c r="E15" s="7" t="inlineStr"/>
      <c r="F15" s="7" t="inlineStr"/>
      <c r="G15" s="7" t="inlineStr"/>
      <c r="H15" s="7" t="inlineStr"/>
      <c r="I15" s="7" t="inlineStr"/>
      <c r="J15" s="7" t="inlineStr"/>
      <c r="K15" s="7" t="inlineStr"/>
      <c r="L15" s="7" t="inlineStr"/>
      <c r="M15" s="7" t="inlineStr"/>
      <c r="N15" s="7" t="inlineStr"/>
      <c r="O15" s="7" t="inlineStr"/>
      <c r="P15" s="7" t="inlineStr"/>
      <c r="Q15" s="7" t="inlineStr"/>
      <c r="R15" s="7" t="inlineStr"/>
      <c r="S15" s="7" t="inlineStr"/>
      <c r="T15" s="7" t="inlineStr"/>
      <c r="U15" s="7" t="inlineStr"/>
      <c r="V15" s="7" t="inlineStr"/>
      <c r="W15" s="7" t="inlineStr"/>
      <c r="X15" s="7" t="inlineStr"/>
      <c r="Y15" s="7" t="inlineStr"/>
      <c r="Z15" s="7" t="inlineStr"/>
      <c r="AA15" s="7" t="inlineStr"/>
      <c r="AB15" s="7" t="inlineStr"/>
      <c r="AC15" s="7" t="inlineStr"/>
      <c r="AD15" s="7" t="inlineStr"/>
      <c r="AE15" s="7" t="inlineStr"/>
      <c r="AF15" s="7" t="inlineStr"/>
      <c r="AG15" s="7" t="inlineStr"/>
      <c r="AH15" s="7" t="inlineStr"/>
      <c r="AI15" s="7" t="inlineStr"/>
      <c r="AJ15" s="7" t="inlineStr"/>
      <c r="AK15" s="7" t="inlineStr"/>
      <c r="AL15" s="7" t="inlineStr"/>
      <c r="AM15" s="7" t="inlineStr"/>
      <c r="AN15" s="7" t="inlineStr"/>
      <c r="AO15" s="7" t="inlineStr"/>
      <c r="AP15" s="3" t="n">
        <v>1.587596232756262e-05</v>
      </c>
      <c r="AQ15" s="3" t="n">
        <v>2.245815100860738e-05</v>
      </c>
      <c r="AR15" s="3" t="n">
        <v>1.15047129056418e-05</v>
      </c>
      <c r="AS15" s="3" t="n">
        <v>2.220783647925843e-05</v>
      </c>
      <c r="AT15" s="3" t="n">
        <v>1.17283792659314e-05</v>
      </c>
      <c r="AU15" s="3" t="n">
        <v>1.840054302046958e-05</v>
      </c>
      <c r="AV15" s="3" t="n">
        <v>2.760078228502934e-05</v>
      </c>
      <c r="AW15" s="3" t="n">
        <v>2.087559851289828e-05</v>
      </c>
      <c r="AX15" s="3" t="n">
        <v>1.746228147202043e-05</v>
      </c>
      <c r="AY15" s="3" t="n">
        <v>2.172686690043741e-05</v>
      </c>
      <c r="AZ15" s="3" t="n">
        <v>1.656169194244884e-05</v>
      </c>
      <c r="BA15" s="3" t="n">
        <v>1.732494805847303e-05</v>
      </c>
      <c r="BB15" s="3" t="n">
        <v>1.925735919981821e-05</v>
      </c>
      <c r="BC15" s="3" t="n">
        <v>2.287603722735009e-05</v>
      </c>
      <c r="BD15" s="3" t="n">
        <v>1.907324304139549e-05</v>
      </c>
      <c r="BE15" s="3" t="n">
        <v>2.57394662664275e-05</v>
      </c>
      <c r="BF15" s="7" t="n">
        <v>2.973103325250897e-05</v>
      </c>
      <c r="BG15" s="7" t="n">
        <v>2.716096064589829e-05</v>
      </c>
      <c r="BH15" s="7" t="n">
        <v>2.902841882202677e-05</v>
      </c>
      <c r="BI15" s="7" t="n">
        <v>3.419057529359298e-05</v>
      </c>
      <c r="BJ15" s="7" t="n">
        <v>3.052155524280382e-05</v>
      </c>
      <c r="BK15" s="7" t="inlineStr"/>
      <c r="BL15" s="7" t="inlineStr"/>
      <c r="BM15" s="7" t="inlineStr"/>
      <c r="BN15" s="7" t="inlineStr"/>
      <c r="BO15" s="7" t="inlineStr"/>
      <c r="BP15" s="7" t="inlineStr"/>
      <c r="BQ15" s="7" t="inlineStr"/>
      <c r="BR15" s="7" t="inlineStr"/>
      <c r="BS15" s="7" t="inlineStr"/>
      <c r="BT15" s="7" t="inlineStr"/>
      <c r="BU15" s="7" t="inlineStr"/>
      <c r="BV15" s="7" t="inlineStr"/>
      <c r="BW15" s="7" t="inlineStr"/>
      <c r="BX15" s="7" t="inlineStr"/>
      <c r="BY15" s="7" t="inlineStr"/>
      <c r="BZ15" s="7" t="inlineStr"/>
      <c r="CA15" s="7" t="inlineStr"/>
      <c r="CB15" s="7" t="inlineStr"/>
      <c r="CC15" s="7" t="inlineStr"/>
      <c r="CD15" s="7" t="inlineStr"/>
      <c r="CE15" s="7" t="inlineStr"/>
      <c r="CF15" s="7" t="inlineStr"/>
      <c r="CG15" s="7" t="inlineStr"/>
      <c r="CH15" s="7" t="inlineStr"/>
      <c r="CI15" s="7" t="inlineStr"/>
      <c r="CJ15" s="7" t="inlineStr"/>
      <c r="CK15" s="7" t="inlineStr"/>
      <c r="CL15" s="7" t="inlineStr"/>
      <c r="CM15" s="7" t="inlineStr"/>
      <c r="CN15" s="7" t="inlineStr"/>
      <c r="CO15" s="7" t="inlineStr"/>
      <c r="CP15" s="7" t="inlineStr"/>
      <c r="CQ15" s="7" t="inlineStr"/>
      <c r="CR15" s="7" t="inlineStr"/>
      <c r="CS15" s="7" t="inlineStr"/>
      <c r="CT15" s="7" t="inlineStr"/>
      <c r="CU15" s="7" t="inlineStr"/>
      <c r="CV15" s="7" t="inlineStr"/>
      <c r="CW15" s="7" t="inlineStr"/>
      <c r="CX15" s="7" t="inlineStr"/>
      <c r="CY15" s="7" t="inlineStr"/>
      <c r="CZ15" s="7" t="inlineStr"/>
      <c r="DA15" s="7" t="inlineStr"/>
      <c r="DB15" s="7" t="inlineStr"/>
      <c r="DC15" s="7" t="inlineStr"/>
      <c r="DD15" s="7" t="inlineStr"/>
      <c r="DE15" s="7" t="inlineStr"/>
      <c r="DF15" s="7" t="inlineStr"/>
      <c r="DG15" s="7" t="inlineStr"/>
      <c r="DH15" s="7" t="inlineStr"/>
      <c r="DI15" s="7" t="inlineStr"/>
      <c r="DJ15" s="7" t="inlineStr"/>
      <c r="DK15" s="7" t="inlineStr"/>
      <c r="DL15" s="7" t="inlineStr"/>
      <c r="DM15" s="7" t="inlineStr"/>
      <c r="DN15" s="7" t="inlineStr"/>
    </row>
    <row r="16" ht="15.75" customHeight="1" s="19">
      <c r="A16" s="5" t="n">
        <v>67.5</v>
      </c>
      <c r="B16" s="7" t="inlineStr"/>
      <c r="C16" s="7" t="inlineStr"/>
      <c r="D16" s="7" t="inlineStr"/>
      <c r="E16" s="7" t="inlineStr"/>
      <c r="F16" s="7" t="inlineStr"/>
      <c r="G16" s="7" t="inlineStr"/>
      <c r="H16" s="7" t="inlineStr"/>
      <c r="I16" s="7" t="inlineStr"/>
      <c r="J16" s="7" t="inlineStr"/>
      <c r="K16" s="7" t="inlineStr"/>
      <c r="L16" s="7" t="inlineStr"/>
      <c r="M16" s="7" t="inlineStr"/>
      <c r="N16" s="7" t="inlineStr"/>
      <c r="O16" s="7" t="inlineStr"/>
      <c r="P16" s="7" t="inlineStr"/>
      <c r="Q16" s="7" t="inlineStr"/>
      <c r="R16" s="7" t="inlineStr"/>
      <c r="S16" s="7" t="inlineStr"/>
      <c r="T16" s="7" t="inlineStr"/>
      <c r="U16" s="7" t="inlineStr"/>
      <c r="V16" s="7" t="inlineStr"/>
      <c r="W16" s="7" t="inlineStr"/>
      <c r="X16" s="7" t="inlineStr"/>
      <c r="Y16" s="7" t="inlineStr"/>
      <c r="Z16" s="7" t="inlineStr"/>
      <c r="AA16" s="7" t="inlineStr"/>
      <c r="AB16" s="7" t="inlineStr"/>
      <c r="AC16" s="7" t="inlineStr"/>
      <c r="AD16" s="7" t="inlineStr"/>
      <c r="AE16" s="7" t="inlineStr"/>
      <c r="AF16" s="7" t="inlineStr"/>
      <c r="AG16" s="7" t="inlineStr"/>
      <c r="AH16" s="7" t="inlineStr"/>
      <c r="AI16" s="7" t="inlineStr"/>
      <c r="AJ16" s="7" t="inlineStr"/>
      <c r="AK16" s="3" t="n">
        <v>5.593274302776846e-05</v>
      </c>
      <c r="AL16" s="3" t="n">
        <v>5.780126796244891e-05</v>
      </c>
      <c r="AM16" s="3" t="n">
        <v>6.445852779465433e-05</v>
      </c>
      <c r="AN16" s="3" t="n">
        <v>6.572999192460099e-05</v>
      </c>
      <c r="AO16" s="3" t="n">
        <v>8.785514129598136e-05</v>
      </c>
      <c r="AP16" s="3" t="n">
        <v>8.589148956354303e-05</v>
      </c>
      <c r="AQ16" s="3" t="n">
        <v>7.477958716682579e-05</v>
      </c>
      <c r="AR16" s="3" t="n">
        <v>5.578286398925088e-05</v>
      </c>
      <c r="AS16" s="3" t="n">
        <v>7.174582991160913e-05</v>
      </c>
      <c r="AT16" s="3" t="n">
        <v>6.105815894912593e-05</v>
      </c>
      <c r="AU16" s="3" t="n">
        <v>6.020560213127831e-05</v>
      </c>
      <c r="AV16" s="3" t="n">
        <v>8.094801691813554e-05</v>
      </c>
      <c r="AW16" s="3" t="n">
        <v>7.155280071972578e-05</v>
      </c>
      <c r="AX16" s="3" t="n">
        <v>6.980519050189933e-05</v>
      </c>
      <c r="AY16" s="3" t="n">
        <v>5.272310730223274e-05</v>
      </c>
      <c r="AZ16" s="3" t="n">
        <v>5.808190618702221e-05</v>
      </c>
      <c r="BA16" s="7" t="n">
        <v>7.879208189265679e-05</v>
      </c>
      <c r="BB16" s="7" t="n">
        <v>9.270411913079552e-05</v>
      </c>
      <c r="BC16" s="7" t="n">
        <v>0.0001024317292524532</v>
      </c>
      <c r="BD16" s="7" t="n">
        <v>0.0001104579474803487</v>
      </c>
      <c r="BE16" s="7" t="n">
        <v>0.0001114580025048089</v>
      </c>
      <c r="BF16" s="7" t="inlineStr"/>
      <c r="BG16" s="7" t="inlineStr"/>
      <c r="BH16" s="7" t="inlineStr"/>
      <c r="BI16" s="7" t="inlineStr"/>
      <c r="BJ16" s="7" t="inlineStr"/>
      <c r="BK16" s="7" t="inlineStr"/>
      <c r="BL16" s="7" t="inlineStr"/>
      <c r="BM16" s="7" t="inlineStr"/>
      <c r="BN16" s="7" t="inlineStr"/>
      <c r="BO16" s="7" t="inlineStr"/>
      <c r="BP16" s="7" t="inlineStr"/>
      <c r="BQ16" s="7" t="inlineStr"/>
      <c r="BR16" s="7" t="inlineStr"/>
      <c r="BS16" s="7" t="inlineStr"/>
      <c r="BT16" s="7" t="inlineStr"/>
      <c r="BU16" s="7" t="inlineStr"/>
      <c r="BV16" s="7" t="inlineStr"/>
      <c r="BW16" s="7" t="inlineStr"/>
      <c r="BX16" s="7" t="inlineStr"/>
      <c r="BY16" s="7" t="inlineStr"/>
      <c r="BZ16" s="7" t="inlineStr"/>
      <c r="CA16" s="7" t="inlineStr"/>
      <c r="CB16" s="7" t="inlineStr"/>
      <c r="CC16" s="7" t="inlineStr"/>
      <c r="CD16" s="7" t="inlineStr"/>
      <c r="CE16" s="7" t="inlineStr"/>
      <c r="CF16" s="7" t="inlineStr"/>
      <c r="CG16" s="7" t="inlineStr"/>
      <c r="CH16" s="7" t="inlineStr"/>
      <c r="CI16" s="7" t="inlineStr"/>
      <c r="CJ16" s="7" t="inlineStr"/>
      <c r="CK16" s="7" t="inlineStr"/>
      <c r="CL16" s="7" t="inlineStr"/>
      <c r="CM16" s="7" t="inlineStr"/>
      <c r="CN16" s="7" t="inlineStr"/>
      <c r="CO16" s="7" t="inlineStr"/>
      <c r="CP16" s="7" t="inlineStr"/>
      <c r="CQ16" s="7" t="inlineStr"/>
      <c r="CR16" s="7" t="inlineStr"/>
      <c r="CS16" s="7" t="inlineStr"/>
      <c r="CT16" s="7" t="inlineStr"/>
      <c r="CU16" s="7" t="inlineStr"/>
      <c r="CV16" s="7" t="inlineStr"/>
      <c r="CW16" s="7" t="inlineStr"/>
      <c r="CX16" s="7" t="inlineStr"/>
      <c r="CY16" s="7" t="inlineStr"/>
      <c r="CZ16" s="7" t="inlineStr"/>
      <c r="DA16" s="7" t="inlineStr"/>
      <c r="DB16" s="7" t="inlineStr"/>
      <c r="DC16" s="7" t="inlineStr"/>
      <c r="DD16" s="7" t="inlineStr"/>
      <c r="DE16" s="7" t="inlineStr"/>
      <c r="DF16" s="7" t="inlineStr"/>
      <c r="DG16" s="7" t="inlineStr"/>
      <c r="DH16" s="7" t="inlineStr"/>
      <c r="DI16" s="7" t="inlineStr"/>
      <c r="DJ16" s="7" t="inlineStr"/>
      <c r="DK16" s="7" t="inlineStr"/>
      <c r="DL16" s="7" t="inlineStr"/>
      <c r="DM16" s="7" t="inlineStr"/>
      <c r="DN16" s="7" t="inlineStr"/>
    </row>
    <row r="17" ht="15.75" customHeight="1" s="19">
      <c r="A17" s="5" t="n">
        <v>72.5</v>
      </c>
      <c r="B17" s="7" t="inlineStr"/>
      <c r="C17" s="7" t="inlineStr"/>
      <c r="D17" s="7" t="inlineStr"/>
      <c r="E17" s="7" t="inlineStr"/>
      <c r="F17" s="7" t="inlineStr"/>
      <c r="G17" s="7" t="inlineStr"/>
      <c r="H17" s="7" t="inlineStr"/>
      <c r="I17" s="7" t="inlineStr"/>
      <c r="J17" s="7" t="inlineStr"/>
      <c r="K17" s="7" t="inlineStr"/>
      <c r="L17" s="7" t="inlineStr"/>
      <c r="M17" s="7" t="inlineStr"/>
      <c r="N17" s="7" t="inlineStr"/>
      <c r="O17" s="7" t="inlineStr"/>
      <c r="P17" s="7" t="inlineStr"/>
      <c r="Q17" s="7" t="inlineStr"/>
      <c r="R17" s="7" t="inlineStr"/>
      <c r="S17" s="7" t="inlineStr"/>
      <c r="T17" s="7" t="inlineStr"/>
      <c r="U17" s="7" t="inlineStr"/>
      <c r="V17" s="7" t="inlineStr"/>
      <c r="W17" s="7" t="inlineStr"/>
      <c r="X17" s="7" t="inlineStr"/>
      <c r="Y17" s="7" t="inlineStr"/>
      <c r="Z17" s="7" t="inlineStr"/>
      <c r="AA17" s="7" t="inlineStr"/>
      <c r="AB17" s="7" t="inlineStr"/>
      <c r="AC17" s="7" t="inlineStr"/>
      <c r="AD17" s="7" t="inlineStr"/>
      <c r="AE17" s="7" t="inlineStr"/>
      <c r="AF17" s="3" t="n">
        <v>0.0002034468727801877</v>
      </c>
      <c r="AG17" s="3" t="n">
        <v>0.0002160377010909067</v>
      </c>
      <c r="AH17" s="3" t="n">
        <v>0.000192685908680168</v>
      </c>
      <c r="AI17" s="3" t="n">
        <v>0.0002182857836869946</v>
      </c>
      <c r="AJ17" s="3" t="n">
        <v>0.0002495130471177219</v>
      </c>
      <c r="AK17" s="3" t="n">
        <v>0.0002419974756341757</v>
      </c>
      <c r="AL17" s="3" t="n">
        <v>0.0002912042379510374</v>
      </c>
      <c r="AM17" s="3" t="n">
        <v>0.0002555503276305524</v>
      </c>
      <c r="AN17" s="3" t="n">
        <v>0.0002601475206103287</v>
      </c>
      <c r="AO17" s="3" t="n">
        <v>0.0002769079439516279</v>
      </c>
      <c r="AP17" s="3" t="n">
        <v>0.000246764236888303</v>
      </c>
      <c r="AQ17" s="3" t="n">
        <v>0.0002559515225217851</v>
      </c>
      <c r="AR17" s="3" t="n">
        <v>0.0002566524310118266</v>
      </c>
      <c r="AS17" s="3" t="n">
        <v>0.0002550306960859564</v>
      </c>
      <c r="AT17" s="3" t="n">
        <v>0.0002527764449801641</v>
      </c>
      <c r="AU17" s="3" t="n">
        <v>0.0002991683120923832</v>
      </c>
      <c r="AV17" s="7" t="n">
        <v>0.0003462746443558816</v>
      </c>
      <c r="AW17" s="7" t="n">
        <v>0.0003272018550922567</v>
      </c>
      <c r="AX17" s="7" t="n">
        <v>0.0003283674788601708</v>
      </c>
      <c r="AY17" s="7" t="n">
        <v>0.0003467800068123788</v>
      </c>
      <c r="AZ17" s="7" t="n">
        <v>0.0003713419328018981</v>
      </c>
      <c r="BA17" s="7" t="inlineStr"/>
      <c r="BB17" s="7" t="inlineStr"/>
      <c r="BC17" s="7" t="inlineStr"/>
      <c r="BD17" s="7" t="inlineStr"/>
      <c r="BE17" s="7" t="inlineStr"/>
      <c r="BF17" s="7" t="inlineStr"/>
      <c r="BG17" s="7" t="inlineStr"/>
      <c r="BH17" s="7" t="inlineStr"/>
      <c r="BI17" s="7" t="inlineStr"/>
      <c r="BJ17" s="7" t="inlineStr"/>
      <c r="BK17" s="7" t="inlineStr"/>
      <c r="BL17" s="7" t="inlineStr"/>
      <c r="BM17" s="7" t="inlineStr"/>
      <c r="BN17" s="7" t="inlineStr"/>
      <c r="BO17" s="7" t="inlineStr"/>
      <c r="BP17" s="7" t="inlineStr"/>
      <c r="BQ17" s="7" t="inlineStr"/>
      <c r="BR17" s="7" t="inlineStr"/>
      <c r="BS17" s="7" t="inlineStr"/>
      <c r="BT17" s="7" t="inlineStr"/>
      <c r="BU17" s="7" t="inlineStr"/>
      <c r="BV17" s="7" t="inlineStr"/>
      <c r="BW17" s="7" t="inlineStr"/>
      <c r="BX17" s="7" t="inlineStr"/>
      <c r="BY17" s="7" t="inlineStr"/>
      <c r="BZ17" s="7" t="inlineStr"/>
      <c r="CA17" s="7" t="inlineStr"/>
      <c r="CB17" s="7" t="inlineStr"/>
      <c r="CC17" s="7" t="inlineStr"/>
      <c r="CD17" s="7" t="inlineStr"/>
      <c r="CE17" s="7" t="inlineStr"/>
      <c r="CF17" s="7" t="inlineStr"/>
      <c r="CG17" s="7" t="inlineStr"/>
      <c r="CH17" s="7" t="inlineStr"/>
      <c r="CI17" s="7" t="inlineStr"/>
      <c r="CJ17" s="7" t="inlineStr"/>
      <c r="CK17" s="7" t="inlineStr"/>
      <c r="CL17" s="7" t="inlineStr"/>
      <c r="CM17" s="7" t="inlineStr"/>
      <c r="CN17" s="7" t="inlineStr"/>
      <c r="CO17" s="7" t="inlineStr"/>
      <c r="CP17" s="7" t="inlineStr"/>
      <c r="CQ17" s="7" t="inlineStr"/>
      <c r="CR17" s="7" t="inlineStr"/>
      <c r="CS17" s="7" t="inlineStr"/>
      <c r="CT17" s="7" t="inlineStr"/>
      <c r="CU17" s="7" t="inlineStr"/>
      <c r="CV17" s="7" t="inlineStr"/>
      <c r="CW17" s="7" t="inlineStr"/>
      <c r="CX17" s="7" t="inlineStr"/>
      <c r="CY17" s="7" t="inlineStr"/>
      <c r="CZ17" s="7" t="inlineStr"/>
      <c r="DA17" s="7" t="inlineStr"/>
      <c r="DB17" s="7" t="inlineStr"/>
      <c r="DC17" s="7" t="inlineStr"/>
      <c r="DD17" s="7" t="inlineStr"/>
      <c r="DE17" s="7" t="inlineStr"/>
      <c r="DF17" s="7" t="inlineStr"/>
      <c r="DG17" s="7" t="inlineStr"/>
      <c r="DH17" s="7" t="inlineStr"/>
      <c r="DI17" s="7" t="inlineStr"/>
      <c r="DJ17" s="7" t="inlineStr"/>
      <c r="DK17" s="7" t="inlineStr"/>
      <c r="DL17" s="7" t="inlineStr"/>
      <c r="DM17" s="7" t="inlineStr"/>
      <c r="DN17" s="7" t="inlineStr"/>
    </row>
    <row r="18" ht="15.75" customHeight="1" s="19">
      <c r="A18" s="5" t="n">
        <v>77.5</v>
      </c>
      <c r="B18" s="7" t="inlineStr"/>
      <c r="C18" s="7" t="inlineStr"/>
      <c r="D18" s="7" t="inlineStr"/>
      <c r="E18" s="7" t="inlineStr"/>
      <c r="F18" s="7" t="inlineStr"/>
      <c r="G18" s="7" t="inlineStr"/>
      <c r="H18" s="7" t="inlineStr"/>
      <c r="I18" s="7" t="inlineStr"/>
      <c r="J18" s="7" t="inlineStr"/>
      <c r="K18" s="7" t="inlineStr"/>
      <c r="L18" s="7" t="inlineStr"/>
      <c r="M18" s="7" t="inlineStr"/>
      <c r="N18" s="7" t="inlineStr"/>
      <c r="O18" s="7" t="inlineStr"/>
      <c r="P18" s="7" t="inlineStr"/>
      <c r="Q18" s="7" t="inlineStr"/>
      <c r="R18" s="7" t="inlineStr"/>
      <c r="S18" s="7" t="inlineStr"/>
      <c r="T18" s="7" t="inlineStr"/>
      <c r="U18" s="7" t="inlineStr"/>
      <c r="V18" s="7" t="inlineStr"/>
      <c r="W18" s="7" t="inlineStr"/>
      <c r="X18" s="7" t="inlineStr"/>
      <c r="Y18" s="7" t="inlineStr"/>
      <c r="Z18" s="7" t="inlineStr"/>
      <c r="AA18" s="3" t="n">
        <v>0.0005821375448922014</v>
      </c>
      <c r="AB18" s="3" t="n">
        <v>0.0006513383558263661</v>
      </c>
      <c r="AC18" s="3" t="n">
        <v>0.0007376296497011847</v>
      </c>
      <c r="AD18" s="3" t="n">
        <v>0.0006934188061045993</v>
      </c>
      <c r="AE18" s="3" t="n">
        <v>0.000786536135717321</v>
      </c>
      <c r="AF18" s="3" t="n">
        <v>0.0008420174738673862</v>
      </c>
      <c r="AG18" s="3" t="n">
        <v>0.0008361744334281781</v>
      </c>
      <c r="AH18" s="3" t="n">
        <v>0.0008104323337356482</v>
      </c>
      <c r="AI18" s="3" t="n">
        <v>0.0008310346938434799</v>
      </c>
      <c r="AJ18" s="3" t="n">
        <v>0.0008526094576022223</v>
      </c>
      <c r="AK18" s="3" t="n">
        <v>0.0008082329138134677</v>
      </c>
      <c r="AL18" s="3" t="n">
        <v>0.0007893238707604402</v>
      </c>
      <c r="AM18" s="3" t="n">
        <v>0.0008496352785145888</v>
      </c>
      <c r="AN18" s="3" t="n">
        <v>0.0007988963146711602</v>
      </c>
      <c r="AO18" s="3" t="n">
        <v>0.0007956405393468604</v>
      </c>
      <c r="AP18" s="3" t="n">
        <v>0.0009252974448995514</v>
      </c>
      <c r="AQ18" s="7" t="n">
        <v>0.001039906408423242</v>
      </c>
      <c r="AR18" s="7" t="n">
        <v>0.001103561691262388</v>
      </c>
      <c r="AS18" s="7" t="n">
        <v>0.001139425351185702</v>
      </c>
      <c r="AT18" s="7" t="n">
        <v>0.001077416922384089</v>
      </c>
      <c r="AU18" s="7" t="n">
        <v>0.001067690586507231</v>
      </c>
      <c r="AV18" s="7" t="inlineStr"/>
      <c r="AW18" s="7" t="inlineStr"/>
      <c r="AX18" s="7" t="inlineStr"/>
      <c r="AY18" s="7" t="inlineStr"/>
      <c r="AZ18" s="7" t="inlineStr"/>
      <c r="BA18" s="7" t="inlineStr"/>
      <c r="BB18" s="7" t="inlineStr"/>
      <c r="BC18" s="7" t="inlineStr"/>
      <c r="BD18" s="7" t="inlineStr"/>
      <c r="BE18" s="7" t="inlineStr"/>
      <c r="BF18" s="7" t="inlineStr"/>
      <c r="BG18" s="7" t="inlineStr"/>
      <c r="BH18" s="7" t="inlineStr"/>
      <c r="BI18" s="7" t="inlineStr"/>
      <c r="BJ18" s="7" t="inlineStr"/>
      <c r="BK18" s="7" t="inlineStr"/>
      <c r="BL18" s="7" t="inlineStr"/>
      <c r="BM18" s="7" t="inlineStr"/>
      <c r="BN18" s="7" t="inlineStr"/>
      <c r="BO18" s="7" t="inlineStr"/>
      <c r="BP18" s="7" t="inlineStr"/>
      <c r="BQ18" s="7" t="inlineStr"/>
      <c r="BR18" s="7" t="inlineStr"/>
      <c r="BS18" s="7" t="inlineStr"/>
      <c r="BT18" s="7" t="inlineStr"/>
      <c r="BU18" s="7" t="inlineStr"/>
      <c r="BV18" s="7" t="inlineStr"/>
      <c r="BW18" s="7" t="inlineStr"/>
      <c r="BX18" s="7" t="inlineStr"/>
      <c r="BY18" s="7" t="inlineStr"/>
      <c r="BZ18" s="7" t="inlineStr"/>
      <c r="CA18" s="7" t="inlineStr"/>
      <c r="CB18" s="7" t="inlineStr"/>
      <c r="CC18" s="7" t="inlineStr"/>
      <c r="CD18" s="7" t="inlineStr"/>
      <c r="CE18" s="7" t="inlineStr"/>
      <c r="CF18" s="7" t="inlineStr"/>
      <c r="CG18" s="7" t="inlineStr"/>
      <c r="CH18" s="7" t="inlineStr"/>
      <c r="CI18" s="7" t="inlineStr"/>
      <c r="CJ18" s="7" t="inlineStr"/>
      <c r="CK18" s="7" t="inlineStr"/>
      <c r="CL18" s="7" t="inlineStr"/>
      <c r="CM18" s="7" t="inlineStr"/>
      <c r="CN18" s="7" t="inlineStr"/>
      <c r="CO18" s="7" t="inlineStr"/>
      <c r="CP18" s="7" t="inlineStr"/>
      <c r="CQ18" s="7" t="inlineStr"/>
      <c r="CR18" s="7" t="inlineStr"/>
      <c r="CS18" s="7" t="inlineStr"/>
      <c r="CT18" s="7" t="inlineStr"/>
      <c r="CU18" s="7" t="inlineStr"/>
      <c r="CV18" s="7" t="inlineStr"/>
      <c r="CW18" s="7" t="inlineStr"/>
      <c r="CX18" s="7" t="inlineStr"/>
      <c r="CY18" s="7" t="inlineStr"/>
      <c r="CZ18" s="7" t="inlineStr"/>
      <c r="DA18" s="7" t="inlineStr"/>
      <c r="DB18" s="7" t="inlineStr"/>
      <c r="DC18" s="7" t="inlineStr"/>
      <c r="DD18" s="7" t="inlineStr"/>
      <c r="DE18" s="7" t="inlineStr"/>
      <c r="DF18" s="7" t="inlineStr"/>
      <c r="DG18" s="7" t="inlineStr"/>
      <c r="DH18" s="7" t="inlineStr"/>
      <c r="DI18" s="7" t="inlineStr"/>
      <c r="DJ18" s="7" t="inlineStr"/>
      <c r="DK18" s="7" t="inlineStr"/>
      <c r="DL18" s="7" t="inlineStr"/>
      <c r="DM18" s="7" t="inlineStr"/>
      <c r="DN18" s="7" t="inlineStr"/>
    </row>
    <row r="19" ht="15.75" customHeight="1" s="19">
      <c r="A19" s="5" t="n">
        <v>82.5</v>
      </c>
      <c r="B19" s="7" t="inlineStr"/>
      <c r="C19" s="7" t="inlineStr"/>
      <c r="D19" s="7" t="inlineStr"/>
      <c r="E19" s="7" t="inlineStr"/>
      <c r="F19" s="7" t="inlineStr"/>
      <c r="G19" s="7" t="inlineStr"/>
      <c r="H19" s="7" t="inlineStr"/>
      <c r="I19" s="7" t="inlineStr"/>
      <c r="J19" s="7" t="inlineStr"/>
      <c r="K19" s="7" t="inlineStr"/>
      <c r="L19" s="7" t="inlineStr"/>
      <c r="M19" s="7" t="inlineStr"/>
      <c r="N19" s="7" t="inlineStr"/>
      <c r="O19" s="7" t="inlineStr"/>
      <c r="P19" s="7" t="inlineStr"/>
      <c r="Q19" s="7" t="inlineStr"/>
      <c r="R19" s="7" t="inlineStr"/>
      <c r="S19" s="7" t="inlineStr"/>
      <c r="T19" s="7" t="inlineStr"/>
      <c r="U19" s="7" t="inlineStr"/>
      <c r="V19" s="3" t="n">
        <v>0.001494249514094901</v>
      </c>
      <c r="W19" s="3" t="n">
        <v>0.001611985917802675</v>
      </c>
      <c r="X19" s="3" t="n">
        <v>0.001692552100440399</v>
      </c>
      <c r="Y19" s="3" t="n">
        <v>0.001710191522198799</v>
      </c>
      <c r="Z19" s="3" t="n">
        <v>0.001869681079687097</v>
      </c>
      <c r="AA19" s="3" t="n">
        <v>0.002249685662376363</v>
      </c>
      <c r="AB19" s="3" t="n">
        <v>0.002234678326188832</v>
      </c>
      <c r="AC19" s="3" t="n">
        <v>0.002129484730470816</v>
      </c>
      <c r="AD19" s="3" t="n">
        <v>0.002142045560377745</v>
      </c>
      <c r="AE19" s="3" t="n">
        <v>0.002246562862348849</v>
      </c>
      <c r="AF19" s="3" t="n">
        <v>0.002202721246892138</v>
      </c>
      <c r="AG19" s="3" t="n">
        <v>0.002170767004341534</v>
      </c>
      <c r="AH19" s="3" t="n">
        <v>0.002128810311147112</v>
      </c>
      <c r="AI19" s="3" t="n">
        <v>0.002082655385616661</v>
      </c>
      <c r="AJ19" s="3" t="n">
        <v>0.002116335302343637</v>
      </c>
      <c r="AK19" s="3" t="n">
        <v>0.002470030224476166</v>
      </c>
      <c r="AL19" s="7" t="n">
        <v>0.002847134330780856</v>
      </c>
      <c r="AM19" s="7" t="n">
        <v>0.003020502161130138</v>
      </c>
      <c r="AN19" s="7" t="n">
        <v>0.002944348356903042</v>
      </c>
      <c r="AO19" s="7" t="n">
        <v>0.002825854500985602</v>
      </c>
      <c r="AP19" s="7" t="n">
        <v>0.002698615050389234</v>
      </c>
      <c r="AQ19" s="7" t="inlineStr"/>
      <c r="AR19" s="7" t="inlineStr"/>
      <c r="AS19" s="7" t="inlineStr"/>
      <c r="AT19" s="7" t="inlineStr"/>
      <c r="AU19" s="7" t="inlineStr"/>
      <c r="AV19" s="7" t="inlineStr"/>
      <c r="AW19" s="7" t="inlineStr"/>
      <c r="AX19" s="7" t="inlineStr"/>
      <c r="AY19" s="7" t="inlineStr"/>
      <c r="AZ19" s="7" t="inlineStr"/>
      <c r="BA19" s="7" t="inlineStr"/>
      <c r="BB19" s="7" t="inlineStr"/>
      <c r="BC19" s="7" t="inlineStr"/>
      <c r="BD19" s="7" t="inlineStr"/>
      <c r="BE19" s="7" t="inlineStr"/>
      <c r="BF19" s="7" t="inlineStr"/>
      <c r="BG19" s="7" t="inlineStr"/>
      <c r="BH19" s="7" t="inlineStr"/>
      <c r="BI19" s="7" t="inlineStr"/>
      <c r="BJ19" s="7" t="inlineStr"/>
      <c r="BK19" s="7" t="inlineStr"/>
      <c r="BL19" s="7" t="inlineStr"/>
      <c r="BM19" s="7" t="inlineStr"/>
      <c r="BN19" s="7" t="inlineStr"/>
      <c r="BO19" s="7" t="inlineStr"/>
      <c r="BP19" s="7" t="inlineStr"/>
      <c r="BQ19" s="7" t="inlineStr"/>
      <c r="BR19" s="7" t="inlineStr"/>
      <c r="BS19" s="7" t="inlineStr"/>
      <c r="BT19" s="7" t="inlineStr"/>
      <c r="BU19" s="7" t="inlineStr"/>
      <c r="BV19" s="7" t="inlineStr"/>
      <c r="BW19" s="7" t="inlineStr"/>
      <c r="BX19" s="7" t="inlineStr"/>
      <c r="BY19" s="7" t="inlineStr"/>
      <c r="BZ19" s="7" t="inlineStr"/>
      <c r="CA19" s="7" t="inlineStr"/>
      <c r="CB19" s="7" t="inlineStr"/>
      <c r="CC19" s="7" t="inlineStr"/>
      <c r="CD19" s="7" t="inlineStr"/>
      <c r="CE19" s="7" t="inlineStr"/>
      <c r="CF19" s="7" t="inlineStr"/>
      <c r="CG19" s="7" t="inlineStr"/>
      <c r="CH19" s="7" t="inlineStr"/>
      <c r="CI19" s="7" t="inlineStr"/>
      <c r="CJ19" s="7" t="inlineStr"/>
      <c r="CK19" s="7" t="inlineStr"/>
      <c r="CL19" s="7" t="inlineStr"/>
      <c r="CM19" s="7" t="inlineStr"/>
      <c r="CN19" s="7" t="inlineStr"/>
      <c r="CO19" s="7" t="inlineStr"/>
      <c r="CP19" s="7" t="inlineStr"/>
      <c r="CQ19" s="7" t="inlineStr"/>
      <c r="CR19" s="7" t="inlineStr"/>
      <c r="CS19" s="7" t="inlineStr"/>
      <c r="CT19" s="7" t="inlineStr"/>
      <c r="CU19" s="7" t="inlineStr"/>
      <c r="CV19" s="7" t="inlineStr"/>
      <c r="CW19" s="7" t="inlineStr"/>
      <c r="CX19" s="7" t="inlineStr"/>
      <c r="CY19" s="7" t="inlineStr"/>
      <c r="CZ19" s="7" t="inlineStr"/>
      <c r="DA19" s="7" t="inlineStr"/>
      <c r="DB19" s="7" t="inlineStr"/>
      <c r="DC19" s="7" t="inlineStr"/>
      <c r="DD19" s="7" t="inlineStr"/>
      <c r="DE19" s="7" t="inlineStr"/>
      <c r="DF19" s="7" t="inlineStr"/>
      <c r="DG19" s="7" t="inlineStr"/>
      <c r="DH19" s="7" t="inlineStr"/>
      <c r="DI19" s="7" t="inlineStr"/>
      <c r="DJ19" s="7" t="inlineStr"/>
      <c r="DK19" s="7" t="inlineStr"/>
      <c r="DL19" s="7" t="inlineStr"/>
      <c r="DM19" s="7" t="inlineStr"/>
      <c r="DN19" s="7" t="inlineStr"/>
    </row>
    <row r="20" ht="15.75" customHeight="1" s="19">
      <c r="A20" s="5" t="n">
        <v>87.5</v>
      </c>
      <c r="B20" s="7" t="inlineStr"/>
      <c r="C20" s="7" t="inlineStr"/>
      <c r="D20" s="7" t="inlineStr"/>
      <c r="E20" s="7" t="inlineStr"/>
      <c r="F20" s="7" t="inlineStr"/>
      <c r="G20" s="7" t="inlineStr"/>
      <c r="H20" s="7" t="inlineStr"/>
      <c r="I20" s="7" t="inlineStr"/>
      <c r="J20" s="7" t="inlineStr"/>
      <c r="K20" s="7" t="inlineStr"/>
      <c r="L20" s="7" t="inlineStr"/>
      <c r="M20" s="7" t="inlineStr"/>
      <c r="N20" s="7" t="inlineStr"/>
      <c r="O20" s="7" t="inlineStr"/>
      <c r="P20" s="7" t="inlineStr"/>
      <c r="Q20" s="3" t="n">
        <v>0.003059987680569078</v>
      </c>
      <c r="R20" s="3" t="n">
        <v>0.003441656468015581</v>
      </c>
      <c r="S20" s="3" t="n">
        <v>0.003790451700548251</v>
      </c>
      <c r="T20" s="3" t="n">
        <v>0.004247587134530523</v>
      </c>
      <c r="U20" s="3" t="n">
        <v>0.004531546984377173</v>
      </c>
      <c r="V20" s="3" t="n">
        <v>0.004766216523994955</v>
      </c>
      <c r="W20" s="3" t="n">
        <v>0.004844079573183341</v>
      </c>
      <c r="X20" s="3" t="n">
        <v>0.004690422285658037</v>
      </c>
      <c r="Y20" s="3" t="n">
        <v>0.004860810686006212</v>
      </c>
      <c r="Z20" s="3" t="n">
        <v>0.005256375789151656</v>
      </c>
      <c r="AA20" s="3" t="n">
        <v>0.005239316465290079</v>
      </c>
      <c r="AB20" s="3" t="n">
        <v>0.005347733652305637</v>
      </c>
      <c r="AC20" s="3" t="n">
        <v>0.005309093331778775</v>
      </c>
      <c r="AD20" s="3" t="n">
        <v>0.005229081677457469</v>
      </c>
      <c r="AE20" s="3" t="n">
        <v>0.00516133994846352</v>
      </c>
      <c r="AF20" s="3" t="n">
        <v>0.005539858877827251</v>
      </c>
      <c r="AG20" s="7" t="n">
        <v>0.006837758636000355</v>
      </c>
      <c r="AH20" s="7" t="n">
        <v>0.006633105696424518</v>
      </c>
      <c r="AI20" s="7" t="n">
        <v>0.006840528716559545</v>
      </c>
      <c r="AJ20" s="7" t="n">
        <v>0.006667116496213399</v>
      </c>
      <c r="AK20" s="7" t="n">
        <v>0.006525376810963131</v>
      </c>
      <c r="AL20" s="7" t="inlineStr"/>
      <c r="AM20" s="7" t="inlineStr"/>
      <c r="AN20" s="7" t="inlineStr"/>
      <c r="AO20" s="7" t="inlineStr"/>
      <c r="AP20" s="7" t="inlineStr"/>
      <c r="AQ20" s="7" t="inlineStr"/>
      <c r="AR20" s="7" t="inlineStr"/>
      <c r="AS20" s="7" t="inlineStr"/>
      <c r="AT20" s="7" t="inlineStr"/>
      <c r="AU20" s="7" t="inlineStr"/>
      <c r="AV20" s="7" t="inlineStr"/>
      <c r="AW20" s="7" t="inlineStr"/>
      <c r="AX20" s="7" t="inlineStr"/>
      <c r="AY20" s="7" t="inlineStr"/>
      <c r="AZ20" s="7" t="inlineStr"/>
      <c r="BA20" s="7" t="inlineStr"/>
      <c r="BB20" s="7" t="inlineStr"/>
      <c r="BC20" s="7" t="inlineStr"/>
      <c r="BD20" s="7" t="inlineStr"/>
      <c r="BE20" s="7" t="inlineStr"/>
      <c r="BF20" s="7" t="inlineStr"/>
      <c r="BG20" s="7" t="inlineStr"/>
      <c r="BH20" s="7" t="inlineStr"/>
      <c r="BI20" s="7" t="inlineStr"/>
      <c r="BJ20" s="7" t="inlineStr"/>
      <c r="BK20" s="7" t="inlineStr"/>
      <c r="BL20" s="7" t="inlineStr"/>
      <c r="BM20" s="7" t="inlineStr"/>
      <c r="BN20" s="7" t="inlineStr"/>
      <c r="BO20" s="7" t="inlineStr"/>
      <c r="BP20" s="7" t="inlineStr"/>
      <c r="BQ20" s="7" t="inlineStr"/>
      <c r="BR20" s="7" t="inlineStr"/>
      <c r="BS20" s="7" t="inlineStr"/>
      <c r="BT20" s="7" t="inlineStr"/>
      <c r="BU20" s="7" t="inlineStr"/>
      <c r="BV20" s="7" t="inlineStr"/>
      <c r="BW20" s="7" t="inlineStr"/>
      <c r="BX20" s="7" t="inlineStr"/>
      <c r="BY20" s="7" t="inlineStr"/>
      <c r="BZ20" s="7" t="inlineStr"/>
      <c r="CA20" s="7" t="inlineStr"/>
      <c r="CB20" s="7" t="inlineStr"/>
      <c r="CC20" s="7" t="inlineStr"/>
      <c r="CD20" s="7" t="inlineStr"/>
      <c r="CE20" s="7" t="inlineStr"/>
      <c r="CF20" s="7" t="inlineStr"/>
      <c r="CG20" s="7" t="inlineStr"/>
      <c r="CH20" s="7" t="inlineStr"/>
      <c r="CI20" s="7" t="inlineStr"/>
      <c r="CJ20" s="7" t="inlineStr"/>
      <c r="CK20" s="7" t="inlineStr"/>
      <c r="CL20" s="7" t="inlineStr"/>
      <c r="CM20" s="7" t="inlineStr"/>
      <c r="CN20" s="7" t="inlineStr"/>
      <c r="CO20" s="7" t="inlineStr"/>
      <c r="CP20" s="7" t="inlineStr"/>
      <c r="CQ20" s="7" t="inlineStr"/>
      <c r="CR20" s="7" t="inlineStr"/>
      <c r="CS20" s="7" t="inlineStr"/>
      <c r="CT20" s="7" t="inlineStr"/>
      <c r="CU20" s="7" t="inlineStr"/>
      <c r="CV20" s="7" t="inlineStr"/>
      <c r="CW20" s="7" t="inlineStr"/>
      <c r="CX20" s="7" t="inlineStr"/>
      <c r="CY20" s="7" t="inlineStr"/>
      <c r="CZ20" s="7" t="inlineStr"/>
      <c r="DA20" s="7" t="inlineStr"/>
      <c r="DB20" s="7" t="inlineStr"/>
      <c r="DC20" s="7" t="inlineStr"/>
      <c r="DD20" s="7" t="inlineStr"/>
      <c r="DE20" s="7" t="inlineStr"/>
      <c r="DF20" s="7" t="inlineStr"/>
      <c r="DG20" s="7" t="inlineStr"/>
      <c r="DH20" s="7" t="inlineStr"/>
      <c r="DI20" s="7" t="inlineStr"/>
      <c r="DJ20" s="7" t="inlineStr"/>
      <c r="DK20" s="7" t="inlineStr"/>
      <c r="DL20" s="7" t="inlineStr"/>
      <c r="DM20" s="7" t="inlineStr"/>
      <c r="DN20" s="7" t="inlineStr"/>
    </row>
    <row r="21" ht="15.75" customHeight="1" s="19">
      <c r="A21" s="5" t="n">
        <v>92.5</v>
      </c>
      <c r="B21" s="7" t="inlineStr"/>
      <c r="C21" s="7" t="inlineStr"/>
      <c r="D21" s="7" t="inlineStr"/>
      <c r="E21" s="7" t="inlineStr"/>
      <c r="F21" s="7" t="inlineStr"/>
      <c r="G21" s="7" t="inlineStr"/>
      <c r="H21" s="7" t="inlineStr"/>
      <c r="I21" s="7" t="inlineStr"/>
      <c r="J21" s="7" t="inlineStr"/>
      <c r="K21" s="7" t="inlineStr"/>
      <c r="L21" s="3" t="n">
        <v>0.00530656607633783</v>
      </c>
      <c r="M21" s="3" t="n">
        <v>0.006470073920991973</v>
      </c>
      <c r="N21" s="3" t="n">
        <v>0.006771878654865211</v>
      </c>
      <c r="O21" s="3" t="n">
        <v>0.007545579378135494</v>
      </c>
      <c r="P21" s="3" t="n">
        <v>0.00794884432144166</v>
      </c>
      <c r="Q21" s="3" t="n">
        <v>0.008866692640999303</v>
      </c>
      <c r="R21" s="3" t="n">
        <v>0.009578804347826087</v>
      </c>
      <c r="S21" s="3" t="n">
        <v>0.009936746262776599</v>
      </c>
      <c r="T21" s="3" t="n">
        <v>0.0116514311404166</v>
      </c>
      <c r="U21" s="3" t="n">
        <v>0.01148926422896548</v>
      </c>
      <c r="V21" s="3" t="n">
        <v>0.01134980837247387</v>
      </c>
      <c r="W21" s="3" t="n">
        <v>0.01140647447045226</v>
      </c>
      <c r="X21" s="3" t="n">
        <v>0.01162155048490616</v>
      </c>
      <c r="Y21" s="3" t="n">
        <v>0.0110423986438495</v>
      </c>
      <c r="Z21" s="3" t="n">
        <v>0.01111940696496187</v>
      </c>
      <c r="AA21" s="3" t="n">
        <v>0.0124050150401485</v>
      </c>
      <c r="AB21" s="7" t="n">
        <v>0.01498504618892559</v>
      </c>
      <c r="AC21" s="7" t="n">
        <v>0.01494085451977401</v>
      </c>
      <c r="AD21" s="7" t="n">
        <v>0.01478796007180927</v>
      </c>
      <c r="AE21" s="7" t="n">
        <v>0.01417536937933608</v>
      </c>
      <c r="AF21" s="7" t="n">
        <v>0.01379930143028325</v>
      </c>
      <c r="AG21" s="7" t="inlineStr"/>
      <c r="AH21" s="7" t="inlineStr"/>
      <c r="AI21" s="7" t="inlineStr"/>
      <c r="AJ21" s="7" t="inlineStr"/>
      <c r="AK21" s="7" t="inlineStr"/>
      <c r="AL21" s="7" t="inlineStr"/>
      <c r="AM21" s="7" t="inlineStr"/>
      <c r="AN21" s="7" t="inlineStr"/>
      <c r="AO21" s="7" t="inlineStr"/>
      <c r="AP21" s="7" t="inlineStr"/>
      <c r="AQ21" s="7" t="inlineStr"/>
      <c r="AR21" s="7" t="inlineStr"/>
      <c r="AS21" s="7" t="inlineStr"/>
      <c r="AT21" s="7" t="inlineStr"/>
      <c r="AU21" s="7" t="inlineStr"/>
      <c r="AV21" s="7" t="inlineStr"/>
      <c r="AW21" s="7" t="inlineStr"/>
      <c r="AX21" s="7" t="inlineStr"/>
      <c r="AY21" s="7" t="inlineStr"/>
      <c r="AZ21" s="7" t="inlineStr"/>
      <c r="BA21" s="7" t="inlineStr"/>
      <c r="BB21" s="7" t="inlineStr"/>
      <c r="BC21" s="7" t="inlineStr"/>
      <c r="BD21" s="7" t="inlineStr"/>
      <c r="BE21" s="7" t="inlineStr"/>
      <c r="BF21" s="7" t="inlineStr"/>
      <c r="BG21" s="7" t="inlineStr"/>
      <c r="BH21" s="7" t="inlineStr"/>
      <c r="BI21" s="7" t="inlineStr"/>
      <c r="BJ21" s="7" t="inlineStr"/>
      <c r="BK21" s="7" t="inlineStr"/>
      <c r="BL21" s="7" t="inlineStr"/>
      <c r="BM21" s="7" t="inlineStr"/>
      <c r="BN21" s="7" t="inlineStr"/>
      <c r="BO21" s="7" t="inlineStr"/>
      <c r="BP21" s="7" t="inlineStr"/>
      <c r="BQ21" s="7" t="inlineStr"/>
      <c r="BR21" s="7" t="inlineStr"/>
      <c r="BS21" s="7" t="inlineStr"/>
      <c r="BT21" s="7" t="inlineStr"/>
      <c r="BU21" s="7" t="inlineStr"/>
      <c r="BV21" s="7" t="inlineStr"/>
      <c r="BW21" s="7" t="inlineStr"/>
      <c r="BX21" s="7" t="inlineStr"/>
      <c r="BY21" s="7" t="inlineStr"/>
      <c r="BZ21" s="7" t="inlineStr"/>
      <c r="CA21" s="7" t="inlineStr"/>
      <c r="CB21" s="7" t="inlineStr"/>
      <c r="CC21" s="7" t="inlineStr"/>
      <c r="CD21" s="7" t="inlineStr"/>
      <c r="CE21" s="7" t="inlineStr"/>
      <c r="CF21" s="7" t="inlineStr"/>
      <c r="CG21" s="7" t="inlineStr"/>
      <c r="CH21" s="7" t="inlineStr"/>
      <c r="CI21" s="7" t="inlineStr"/>
      <c r="CJ21" s="7" t="inlineStr"/>
      <c r="CK21" s="7" t="inlineStr"/>
      <c r="CL21" s="7" t="inlineStr"/>
      <c r="CM21" s="7" t="inlineStr"/>
      <c r="CN21" s="7" t="inlineStr"/>
      <c r="CO21" s="7" t="inlineStr"/>
      <c r="CP21" s="7" t="inlineStr"/>
      <c r="CQ21" s="7" t="inlineStr"/>
      <c r="CR21" s="7" t="inlineStr"/>
      <c r="CS21" s="7" t="inlineStr"/>
      <c r="CT21" s="7" t="inlineStr"/>
      <c r="CU21" s="7" t="inlineStr"/>
      <c r="CV21" s="7" t="inlineStr"/>
      <c r="CW21" s="7" t="inlineStr"/>
      <c r="CX21" s="7" t="inlineStr"/>
      <c r="CY21" s="7" t="inlineStr"/>
      <c r="CZ21" s="7" t="inlineStr"/>
      <c r="DA21" s="7" t="inlineStr"/>
      <c r="DB21" s="7" t="inlineStr"/>
      <c r="DC21" s="7" t="inlineStr"/>
      <c r="DD21" s="7" t="inlineStr"/>
      <c r="DE21" s="7" t="inlineStr"/>
      <c r="DF21" s="7" t="inlineStr"/>
      <c r="DG21" s="7" t="inlineStr"/>
      <c r="DH21" s="7" t="inlineStr"/>
      <c r="DI21" s="7" t="inlineStr"/>
      <c r="DJ21" s="7" t="inlineStr"/>
      <c r="DK21" s="7" t="inlineStr"/>
      <c r="DL21" s="7" t="inlineStr"/>
      <c r="DM21" s="7" t="inlineStr"/>
      <c r="DN21" s="7" t="inlineStr"/>
    </row>
    <row r="22" ht="15.75" customHeight="1" s="19">
      <c r="A22" s="5" t="n">
        <v>97.5</v>
      </c>
      <c r="B22" s="7" t="inlineStr"/>
      <c r="C22" s="7" t="inlineStr"/>
      <c r="D22" s="7" t="inlineStr"/>
      <c r="E22" s="7" t="inlineStr"/>
      <c r="F22" s="7" t="inlineStr"/>
      <c r="G22" s="3" t="n">
        <v>0.008538422903063786</v>
      </c>
      <c r="H22" s="3" t="n">
        <v>0.01087744742567077</v>
      </c>
      <c r="I22" s="3" t="n">
        <v>0.0125084191282594</v>
      </c>
      <c r="J22" s="3" t="n">
        <v>0.01213801882074828</v>
      </c>
      <c r="K22" s="3" t="n">
        <v>0.01220448920372109</v>
      </c>
      <c r="L22" s="3" t="n">
        <v>0.01449450416716995</v>
      </c>
      <c r="M22" s="3" t="n">
        <v>0.0155620851017521</v>
      </c>
      <c r="N22" s="3" t="n">
        <v>0.01407892127701765</v>
      </c>
      <c r="O22" s="3" t="n">
        <v>0.0218156871712783</v>
      </c>
      <c r="P22" s="3" t="n">
        <v>0.02208640674394099</v>
      </c>
      <c r="Q22" s="3" t="n">
        <v>0.02010482672299147</v>
      </c>
      <c r="R22" s="3" t="n">
        <v>0.02068783268526558</v>
      </c>
      <c r="S22" s="3" t="n">
        <v>0.02207369942196532</v>
      </c>
      <c r="T22" s="3" t="n">
        <v>0.02243756729533535</v>
      </c>
      <c r="U22" s="3" t="n">
        <v>0.02144332601068888</v>
      </c>
      <c r="V22" s="3" t="n">
        <v>0.02351212343864805</v>
      </c>
      <c r="W22" s="7" t="n">
        <v>0.02774700930438635</v>
      </c>
      <c r="X22" s="7" t="n">
        <v>0.02828740405184346</v>
      </c>
      <c r="Y22" s="7" t="n">
        <v>0.02837028230412383</v>
      </c>
      <c r="Z22" s="7" t="n">
        <v>0.02639484978540773</v>
      </c>
      <c r="AA22" s="7" t="n">
        <v>0.0265158211065936</v>
      </c>
      <c r="AB22" s="7" t="inlineStr"/>
      <c r="AC22" s="7" t="inlineStr"/>
      <c r="AD22" s="7" t="inlineStr"/>
      <c r="AE22" s="7" t="inlineStr"/>
      <c r="AF22" s="7" t="inlineStr"/>
      <c r="AG22" s="7" t="inlineStr"/>
      <c r="AH22" s="7" t="inlineStr"/>
      <c r="AI22" s="7" t="inlineStr"/>
      <c r="AJ22" s="7" t="inlineStr"/>
      <c r="AK22" s="7" t="inlineStr"/>
      <c r="AL22" s="7" t="inlineStr"/>
      <c r="AM22" s="7" t="inlineStr"/>
      <c r="AN22" s="7" t="inlineStr"/>
      <c r="AO22" s="7" t="inlineStr"/>
      <c r="AP22" s="7" t="inlineStr"/>
      <c r="AQ22" s="7" t="inlineStr"/>
      <c r="AR22" s="7" t="inlineStr"/>
      <c r="AS22" s="7" t="inlineStr"/>
      <c r="AT22" s="7" t="inlineStr"/>
      <c r="AU22" s="7" t="inlineStr"/>
      <c r="AV22" s="7" t="inlineStr"/>
      <c r="AW22" s="7" t="inlineStr"/>
      <c r="AX22" s="7" t="inlineStr"/>
      <c r="AY22" s="7" t="inlineStr"/>
      <c r="AZ22" s="7" t="inlineStr"/>
      <c r="BA22" s="7" t="inlineStr"/>
      <c r="BB22" s="7" t="inlineStr"/>
      <c r="BC22" s="7" t="inlineStr"/>
      <c r="BD22" s="7" t="inlineStr"/>
      <c r="BE22" s="7" t="inlineStr"/>
      <c r="BF22" s="7" t="inlineStr"/>
      <c r="BG22" s="7" t="inlineStr"/>
      <c r="BH22" s="7" t="inlineStr"/>
      <c r="BI22" s="7" t="inlineStr"/>
      <c r="BJ22" s="7" t="inlineStr"/>
      <c r="BK22" s="7" t="inlineStr"/>
      <c r="BL22" s="7" t="inlineStr"/>
      <c r="BM22" s="7" t="inlineStr"/>
      <c r="BN22" s="7" t="inlineStr"/>
      <c r="BO22" s="7" t="inlineStr"/>
      <c r="BP22" s="7" t="inlineStr"/>
      <c r="BQ22" s="7" t="inlineStr"/>
      <c r="BR22" s="7" t="inlineStr"/>
      <c r="BS22" s="7" t="inlineStr"/>
      <c r="BT22" s="7" t="inlineStr"/>
      <c r="BU22" s="7" t="inlineStr"/>
      <c r="BV22" s="7" t="inlineStr"/>
      <c r="BW22" s="7" t="inlineStr"/>
      <c r="BX22" s="7" t="inlineStr"/>
      <c r="BY22" s="7" t="inlineStr"/>
      <c r="BZ22" s="7" t="inlineStr"/>
      <c r="CA22" s="7" t="inlineStr"/>
      <c r="CB22" s="7" t="inlineStr"/>
      <c r="CC22" s="7" t="inlineStr"/>
      <c r="CD22" s="7" t="inlineStr"/>
      <c r="CE22" s="7" t="inlineStr"/>
      <c r="CF22" s="7" t="inlineStr"/>
      <c r="CG22" s="7" t="inlineStr"/>
      <c r="CH22" s="7" t="inlineStr"/>
      <c r="CI22" s="7" t="inlineStr"/>
      <c r="CJ22" s="7" t="inlineStr"/>
      <c r="CK22" s="7" t="inlineStr"/>
      <c r="CL22" s="7" t="inlineStr"/>
      <c r="CM22" s="7" t="inlineStr"/>
      <c r="CN22" s="7" t="inlineStr"/>
      <c r="CO22" s="7" t="inlineStr"/>
      <c r="CP22" s="7" t="inlineStr"/>
      <c r="CQ22" s="7" t="inlineStr"/>
      <c r="CR22" s="7" t="inlineStr"/>
      <c r="CS22" s="7" t="inlineStr"/>
      <c r="CT22" s="7" t="inlineStr"/>
      <c r="CU22" s="7" t="inlineStr"/>
      <c r="CV22" s="7" t="inlineStr"/>
      <c r="CW22" s="7" t="inlineStr"/>
      <c r="CX22" s="7" t="inlineStr"/>
      <c r="CY22" s="7" t="inlineStr"/>
      <c r="CZ22" s="7" t="inlineStr"/>
      <c r="DA22" s="7" t="inlineStr"/>
      <c r="DB22" s="7" t="inlineStr"/>
      <c r="DC22" s="7" t="inlineStr"/>
      <c r="DD22" s="7" t="inlineStr"/>
      <c r="DE22" s="7" t="inlineStr"/>
      <c r="DF22" s="7" t="inlineStr"/>
      <c r="DG22" s="7" t="inlineStr"/>
      <c r="DH22" s="7" t="inlineStr"/>
      <c r="DI22" s="7" t="inlineStr"/>
      <c r="DJ22" s="7" t="inlineStr"/>
      <c r="DK22" s="7" t="inlineStr"/>
      <c r="DL22" s="7" t="inlineStr"/>
      <c r="DM22" s="7" t="inlineStr"/>
      <c r="DN22" s="7" t="inlineStr"/>
    </row>
    <row r="23" ht="15.75" customHeight="1" s="19">
      <c r="A23" s="5" t="n">
        <v>102.5</v>
      </c>
      <c r="B23" s="3" t="n">
        <v>0.009096422073984234</v>
      </c>
      <c r="C23" s="3" t="n">
        <v>0.01216996699669967</v>
      </c>
      <c r="D23" s="3" t="n">
        <v>0.01528687710939051</v>
      </c>
      <c r="E23" s="3" t="n">
        <v>0.01504607861576077</v>
      </c>
      <c r="F23" s="3" t="n">
        <v>0.0173683216915235</v>
      </c>
      <c r="G23" s="3" t="n">
        <v>0.01842688960928169</v>
      </c>
      <c r="H23" s="3" t="n">
        <v>0.01971110442371351</v>
      </c>
      <c r="I23" s="3" t="n">
        <v>0.01545222568755316</v>
      </c>
      <c r="J23" s="3" t="n">
        <v>0.02928957208142916</v>
      </c>
      <c r="K23" s="3" t="n">
        <v>0.03371501272264631</v>
      </c>
      <c r="L23" s="3" t="n">
        <v>0.03493178999586605</v>
      </c>
      <c r="M23" s="3" t="n">
        <v>0.03272357723577236</v>
      </c>
      <c r="N23" s="3" t="n">
        <v>0.03363141524105754</v>
      </c>
      <c r="O23" s="3" t="n">
        <v>0.03840445269016697</v>
      </c>
      <c r="P23" s="3" t="n">
        <v>0.03978685612788632</v>
      </c>
      <c r="Q23" s="3" t="n">
        <v>0.04078097937332703</v>
      </c>
      <c r="R23" s="7" t="n">
        <v>0.05209545983701979</v>
      </c>
      <c r="S23" s="7" t="n">
        <v>0.04313519200420832</v>
      </c>
      <c r="T23" s="7" t="n">
        <v>0.05106697915381769</v>
      </c>
      <c r="U23" s="7" t="n">
        <v>0.04150861601820743</v>
      </c>
      <c r="V23" s="7" t="n">
        <v>0.0417483339866719</v>
      </c>
      <c r="W23" s="7" t="inlineStr"/>
      <c r="X23" s="7" t="inlineStr"/>
      <c r="Y23" s="7" t="inlineStr"/>
      <c r="Z23" s="7" t="inlineStr"/>
      <c r="AA23" s="7" t="inlineStr"/>
      <c r="AB23" s="7" t="inlineStr"/>
      <c r="AC23" s="7" t="inlineStr"/>
      <c r="AD23" s="7" t="inlineStr"/>
      <c r="AE23" s="7" t="inlineStr"/>
      <c r="AF23" s="7" t="inlineStr"/>
      <c r="AG23" s="7" t="inlineStr"/>
      <c r="AH23" s="7" t="inlineStr"/>
      <c r="AI23" s="7" t="inlineStr"/>
      <c r="AJ23" s="7" t="inlineStr"/>
      <c r="AK23" s="7" t="inlineStr"/>
      <c r="AL23" s="7" t="inlineStr"/>
      <c r="AM23" s="7" t="inlineStr"/>
      <c r="AN23" s="7" t="inlineStr"/>
      <c r="AO23" s="7" t="inlineStr"/>
      <c r="AP23" s="7" t="inlineStr"/>
      <c r="AQ23" s="7" t="inlineStr"/>
      <c r="AR23" s="7" t="inlineStr"/>
      <c r="AS23" s="7" t="inlineStr"/>
      <c r="AT23" s="7" t="inlineStr"/>
      <c r="AU23" s="7" t="inlineStr"/>
      <c r="AV23" s="7" t="inlineStr"/>
      <c r="AW23" s="7" t="inlineStr"/>
      <c r="AX23" s="7" t="inlineStr"/>
      <c r="AY23" s="7" t="inlineStr"/>
      <c r="AZ23" s="7" t="inlineStr"/>
      <c r="BA23" s="7" t="inlineStr"/>
      <c r="BB23" s="7" t="inlineStr"/>
      <c r="BC23" s="7" t="inlineStr"/>
      <c r="BD23" s="7" t="inlineStr"/>
      <c r="BE23" s="7" t="inlineStr"/>
      <c r="BF23" s="7" t="inlineStr"/>
      <c r="BG23" s="7" t="inlineStr"/>
      <c r="BH23" s="7" t="inlineStr"/>
      <c r="BI23" s="7" t="inlineStr"/>
      <c r="BJ23" s="7" t="inlineStr"/>
      <c r="BK23" s="7" t="inlineStr"/>
      <c r="BL23" s="7" t="inlineStr"/>
      <c r="BM23" s="7" t="inlineStr"/>
      <c r="BN23" s="7" t="inlineStr"/>
      <c r="BO23" s="7" t="inlineStr"/>
      <c r="BP23" s="7" t="inlineStr"/>
      <c r="BQ23" s="7" t="inlineStr"/>
      <c r="BR23" s="7" t="inlineStr"/>
      <c r="BS23" s="7" t="inlineStr"/>
      <c r="BT23" s="7" t="inlineStr"/>
      <c r="BU23" s="7" t="inlineStr"/>
      <c r="BV23" s="7" t="inlineStr"/>
      <c r="BW23" s="7" t="inlineStr"/>
      <c r="BX23" s="7" t="inlineStr"/>
      <c r="BY23" s="7" t="inlineStr"/>
      <c r="BZ23" s="7" t="inlineStr"/>
      <c r="CA23" s="7" t="inlineStr"/>
      <c r="CB23" s="7" t="inlineStr"/>
      <c r="CC23" s="7" t="inlineStr"/>
      <c r="CD23" s="7" t="inlineStr"/>
      <c r="CE23" s="7" t="inlineStr"/>
      <c r="CF23" s="7" t="inlineStr"/>
      <c r="CG23" s="7" t="inlineStr"/>
      <c r="CH23" s="7" t="inlineStr"/>
      <c r="CI23" s="7" t="inlineStr"/>
      <c r="CJ23" s="7" t="inlineStr"/>
      <c r="CK23" s="7" t="inlineStr"/>
      <c r="CL23" s="7" t="inlineStr"/>
      <c r="CM23" s="7" t="inlineStr"/>
      <c r="CN23" s="7" t="inlineStr"/>
      <c r="CO23" s="7" t="inlineStr"/>
      <c r="CP23" s="7" t="inlineStr"/>
      <c r="CQ23" s="7" t="inlineStr"/>
      <c r="CR23" s="7" t="inlineStr"/>
      <c r="CS23" s="7" t="inlineStr"/>
      <c r="CT23" s="7" t="inlineStr"/>
      <c r="CU23" s="7" t="inlineStr"/>
      <c r="CV23" s="7" t="inlineStr"/>
      <c r="CW23" s="7" t="inlineStr"/>
      <c r="CX23" s="7" t="inlineStr"/>
      <c r="CY23" s="7" t="inlineStr"/>
      <c r="CZ23" s="7" t="inlineStr"/>
      <c r="DA23" s="7" t="inlineStr"/>
      <c r="DB23" s="7" t="inlineStr"/>
      <c r="DC23" s="7" t="inlineStr"/>
      <c r="DD23" s="7" t="inlineStr"/>
      <c r="DE23" s="7" t="inlineStr"/>
      <c r="DF23" s="7" t="inlineStr"/>
      <c r="DG23" s="7" t="inlineStr"/>
      <c r="DH23" s="7" t="inlineStr"/>
      <c r="DI23" s="7" t="inlineStr"/>
      <c r="DJ23" s="7" t="inlineStr"/>
      <c r="DK23" s="7" t="inlineStr"/>
      <c r="DL23" s="7" t="inlineStr"/>
      <c r="DM23" s="7" t="inlineStr"/>
      <c r="DN23" s="7" t="inlineStr"/>
    </row>
    <row r="24">
      <c r="E24" s="20" t="n"/>
      <c r="F24" s="20" t="n"/>
      <c r="G24" s="20" t="n"/>
      <c r="H24" s="20" t="n"/>
      <c r="I24" s="7" t="n"/>
      <c r="J24" s="20" t="n"/>
      <c r="K24" s="20" t="n"/>
      <c r="L24" s="20" t="n"/>
      <c r="M24" s="20" t="n"/>
      <c r="N24" s="7" t="n"/>
      <c r="O24" s="20" t="n"/>
      <c r="P24" s="20" t="n"/>
      <c r="Q24" s="20" t="n"/>
      <c r="R24" s="20" t="n"/>
      <c r="S24" s="7" t="n"/>
      <c r="T24" s="20" t="n"/>
      <c r="U24" s="20" t="n"/>
      <c r="V24" s="20" t="n"/>
      <c r="W24" s="20" t="n"/>
      <c r="X24" s="7" t="n"/>
      <c r="Y24" s="20" t="n"/>
      <c r="Z24" s="20" t="n"/>
      <c r="AA24" s="20" t="n"/>
      <c r="AB24" s="20" t="n"/>
      <c r="AC24" s="20" t="n"/>
      <c r="AD24" s="20" t="n"/>
      <c r="AE24" s="20" t="n"/>
      <c r="AF24" s="20" t="n"/>
      <c r="AG24" s="20" t="n"/>
      <c r="AH24" s="20" t="n"/>
      <c r="AI24" s="20" t="n"/>
      <c r="AJ24" s="20" t="n"/>
      <c r="AK24" s="20" t="n"/>
      <c r="AL24" s="20" t="n"/>
      <c r="AM24" s="20" t="n"/>
      <c r="AN24" s="20" t="n"/>
      <c r="AO24" s="20" t="n"/>
      <c r="AP24" s="20" t="n"/>
      <c r="AQ24" s="20" t="n"/>
      <c r="AR24" s="20" t="n"/>
      <c r="AS24" s="20" t="n"/>
      <c r="AT24" s="20" t="n"/>
      <c r="AU24" s="20" t="n"/>
      <c r="AV24" s="20" t="n"/>
      <c r="AW24" s="20" t="n"/>
      <c r="AX24" s="20" t="n"/>
      <c r="AY24" s="20" t="n"/>
      <c r="AZ24" s="20" t="n"/>
      <c r="BA24" s="20" t="n"/>
      <c r="BB24" s="7" t="n"/>
      <c r="BC24" s="7" t="n"/>
      <c r="BD24" s="7" t="n"/>
      <c r="BE24" s="7" t="n"/>
      <c r="BF24" s="7" t="n"/>
      <c r="BG24" s="7" t="n"/>
      <c r="BM24" s="20" t="n"/>
      <c r="BN24" s="20" t="n"/>
      <c r="BO24" s="20" t="n"/>
      <c r="BP24" s="20" t="n"/>
      <c r="BQ24" s="20" t="n"/>
      <c r="BR24" s="20" t="n"/>
      <c r="BS24" s="20" t="n"/>
      <c r="BT24" s="20" t="n"/>
      <c r="BU24" s="20" t="n"/>
      <c r="BV24" s="20" t="n"/>
      <c r="BW24" s="20" t="n"/>
      <c r="BX24" s="20" t="n"/>
      <c r="BY24" s="20" t="n"/>
      <c r="BZ24" s="20" t="n"/>
      <c r="CA24" s="20" t="n"/>
      <c r="CB24" s="20" t="n"/>
      <c r="CC24" s="20" t="n"/>
      <c r="CD24" s="20" t="n"/>
      <c r="CE24" s="20" t="n"/>
      <c r="CF24" s="20" t="n"/>
      <c r="CG24" s="20" t="n"/>
      <c r="CH24" s="20" t="n"/>
      <c r="CI24" s="20" t="n"/>
      <c r="CJ24" s="20" t="n"/>
      <c r="CK24" s="20" t="n"/>
      <c r="CL24" s="20" t="n"/>
      <c r="CM24" s="20" t="n"/>
      <c r="CN24" s="20" t="n"/>
      <c r="CO24" s="20" t="n"/>
      <c r="CP24" s="20" t="n"/>
      <c r="CQ24" s="20" t="n"/>
      <c r="CR24" s="20" t="n"/>
      <c r="CS24" s="20" t="n"/>
      <c r="CT24" s="20" t="n"/>
      <c r="CU24" s="20" t="n"/>
      <c r="CV24" s="20" t="n"/>
      <c r="CW24" s="20" t="n"/>
      <c r="CX24" s="20" t="n"/>
      <c r="CY24" s="20" t="n"/>
      <c r="CZ24" s="20" t="n"/>
      <c r="DA24" s="20" t="n"/>
      <c r="DB24" s="20" t="n"/>
      <c r="DC24" s="20" t="n"/>
      <c r="DD24" s="20" t="n"/>
      <c r="DE24" s="20" t="n"/>
      <c r="DF24" s="20" t="n"/>
      <c r="DG24" s="20" t="n"/>
      <c r="DH24" s="20" t="n"/>
      <c r="DI24" s="20" t="n"/>
      <c r="DJ24" s="20" t="n"/>
      <c r="DK24" s="20" t="n"/>
      <c r="DL24" s="20" t="n"/>
      <c r="DM24" s="20" t="n"/>
      <c r="DN24" s="20" t="n"/>
    </row>
    <row r="25" ht="78.75" customHeight="1" s="19">
      <c r="A25" s="4" t="n"/>
      <c r="B25" s="6" t="n"/>
      <c r="C25" s="5" t="n"/>
      <c r="D25" s="5" t="n"/>
      <c r="E25" s="5" t="n"/>
      <c r="F25" s="5" t="n"/>
      <c r="G25" s="5" t="n"/>
      <c r="H25" s="5" t="n"/>
      <c r="I25" s="5" t="n"/>
      <c r="J25" s="5" t="n"/>
      <c r="K25" s="5" t="n"/>
      <c r="L25" s="5" t="n"/>
      <c r="M25" s="5" t="n"/>
      <c r="N25" s="5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20" t="n"/>
      <c r="Y25" s="20" t="n"/>
      <c r="Z25" s="20" t="n"/>
      <c r="AA25" s="20" t="n"/>
      <c r="AB25" s="20" t="n"/>
      <c r="AC25" s="20" t="n"/>
      <c r="AD25" s="20" t="n"/>
      <c r="AE25" s="20" t="n"/>
      <c r="AF25" s="20" t="n"/>
      <c r="AG25" s="20" t="n"/>
      <c r="AH25" s="20" t="n"/>
      <c r="AI25" s="20" t="n"/>
      <c r="AJ25" s="20" t="n"/>
      <c r="AK25" s="20" t="n"/>
      <c r="AL25" s="20" t="n"/>
      <c r="AM25" s="20" t="n"/>
      <c r="AN25" s="20" t="n"/>
      <c r="AO25" s="20" t="n"/>
      <c r="AP25" s="20" t="n"/>
      <c r="AQ25" s="20" t="n"/>
      <c r="AR25" s="20" t="n"/>
      <c r="AS25" s="20" t="n"/>
      <c r="AT25" s="20" t="n"/>
      <c r="AU25" s="20" t="n"/>
      <c r="AV25" s="20" t="n"/>
      <c r="AW25" s="20" t="n"/>
      <c r="AX25" s="20" t="n"/>
      <c r="AY25" s="20" t="n"/>
      <c r="AZ25" s="20" t="n"/>
      <c r="BA25" s="20" t="n"/>
      <c r="BB25" s="20" t="n"/>
      <c r="BC25" s="20" t="n"/>
      <c r="BD25" s="20" t="n"/>
      <c r="BE25" s="20" t="n"/>
      <c r="BF25" s="20" t="n"/>
      <c r="BG25" s="20" t="n"/>
      <c r="BM25" s="20" t="n"/>
      <c r="BN25" s="20" t="n"/>
      <c r="BO25" s="20" t="n"/>
      <c r="BP25" s="20" t="n"/>
      <c r="BQ25" s="20" t="n"/>
      <c r="BR25" s="20" t="n"/>
      <c r="BS25" s="20" t="n"/>
      <c r="BT25" s="20" t="n"/>
      <c r="BU25" s="20" t="n"/>
      <c r="BV25" s="20" t="n"/>
      <c r="BW25" s="20" t="n"/>
      <c r="BX25" s="20" t="n"/>
      <c r="BY25" s="20" t="n"/>
      <c r="BZ25" s="20" t="n"/>
      <c r="CA25" s="20" t="n"/>
      <c r="CB25" s="20" t="n"/>
      <c r="CC25" s="20" t="n"/>
      <c r="CD25" s="20" t="n"/>
      <c r="CE25" s="20" t="n"/>
      <c r="CF25" s="20" t="n"/>
      <c r="CG25" s="20" t="n"/>
      <c r="CH25" s="20" t="n"/>
      <c r="CI25" s="20" t="n"/>
      <c r="CJ25" s="20" t="n"/>
      <c r="CK25" s="20" t="n"/>
      <c r="CL25" s="20" t="n"/>
      <c r="CM25" s="20" t="n"/>
      <c r="CN25" s="20" t="n"/>
      <c r="CO25" s="20" t="n"/>
      <c r="CP25" s="20" t="n"/>
      <c r="CQ25" s="20" t="n"/>
      <c r="CR25" s="20" t="n"/>
      <c r="CS25" s="20" t="n"/>
      <c r="CT25" s="20" t="n"/>
      <c r="CU25" s="20" t="n"/>
      <c r="CV25" s="20" t="n"/>
      <c r="CW25" s="20" t="n"/>
      <c r="CX25" s="20" t="n"/>
      <c r="CY25" s="20" t="n"/>
      <c r="CZ25" s="20" t="n"/>
      <c r="DA25" s="20" t="n"/>
      <c r="DB25" s="20" t="n"/>
      <c r="DC25" s="20" t="n"/>
      <c r="DD25" s="20" t="n"/>
      <c r="DE25" s="20" t="n"/>
      <c r="DF25" s="20" t="n"/>
      <c r="DG25" s="20" t="n"/>
      <c r="DH25" s="20" t="n"/>
      <c r="DI25" s="20" t="n"/>
      <c r="DJ25" s="20" t="n"/>
      <c r="DK25" s="20" t="n"/>
      <c r="DL25" s="20" t="n"/>
      <c r="DM25" s="20" t="n"/>
      <c r="DN25" s="20" t="n"/>
    </row>
    <row r="26" ht="15.75" customHeight="1" s="19">
      <c r="A26" s="5" t="n"/>
      <c r="B26" s="7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3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3" t="n"/>
      <c r="BB26" s="20" t="n"/>
      <c r="BC26" s="20" t="n"/>
      <c r="BD26" s="20" t="n"/>
      <c r="BE26" s="20" t="n"/>
      <c r="BF26" s="20" t="n"/>
      <c r="BG26" s="20" t="n"/>
    </row>
    <row r="27" ht="15.75" customHeight="1" s="19">
      <c r="A27" s="5" t="n"/>
      <c r="B27" s="7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3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3" t="n"/>
    </row>
    <row r="28" ht="15.75" customHeight="1" s="19">
      <c r="A28" s="5" t="n"/>
      <c r="B28" s="7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3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3" t="n"/>
    </row>
    <row r="29" ht="15.75" customHeight="1" s="19">
      <c r="A29" s="5" t="n"/>
      <c r="B29" s="7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3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3" t="n"/>
    </row>
    <row r="30" ht="15.75" customHeight="1" s="19">
      <c r="A30" s="5" t="n"/>
      <c r="B30" s="7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3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3" t="n"/>
    </row>
    <row r="31" ht="15.75" customHeight="1" s="19">
      <c r="A31" s="5" t="n"/>
      <c r="B31" s="7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3" t="n"/>
      <c r="W31" s="3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3" t="n"/>
      <c r="AU31" s="3" t="n"/>
    </row>
    <row r="32" ht="15.75" customHeight="1" s="19">
      <c r="A32" s="5" t="n"/>
      <c r="B32" s="7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3" t="n"/>
      <c r="W32" s="3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3" t="n"/>
      <c r="AU32" s="3" t="n"/>
    </row>
    <row r="33" ht="15.75" customHeight="1" s="19">
      <c r="A33" s="5" t="n"/>
      <c r="B33" s="7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3" t="n"/>
      <c r="W33" s="3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3" t="n"/>
      <c r="AU33" s="3" t="n"/>
    </row>
    <row r="34" ht="15.75" customHeight="1" s="19">
      <c r="A34" s="5" t="n"/>
      <c r="B34" s="7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3" t="n"/>
      <c r="W34" s="3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3" t="n"/>
      <c r="AU34" s="3" t="n"/>
    </row>
    <row r="35" ht="15.75" customHeight="1" s="19">
      <c r="A35" s="5" t="n"/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3" t="n"/>
      <c r="W35" s="3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3" t="n"/>
      <c r="AU35" s="3" t="n"/>
    </row>
    <row r="36" ht="15.75" customHeight="1" s="19">
      <c r="A36" s="5" t="n"/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  <c r="T36" s="7" t="n"/>
      <c r="U36" s="3" t="n"/>
      <c r="V36" s="3" t="n"/>
      <c r="W36" s="3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3" t="n"/>
      <c r="AT36" s="3" t="n"/>
      <c r="AU36" s="3" t="n"/>
    </row>
    <row r="37" ht="15.75" customHeight="1" s="19">
      <c r="A37" s="5" t="n"/>
      <c r="B37" s="7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  <c r="T37" s="7" t="n"/>
      <c r="U37" s="3" t="n"/>
      <c r="V37" s="3" t="n"/>
      <c r="W37" s="3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3" t="n"/>
      <c r="AT37" s="3" t="n"/>
      <c r="AU37" s="3" t="n"/>
    </row>
    <row r="38" ht="15.75" customHeight="1" s="19">
      <c r="A38" s="5" t="n"/>
      <c r="B38" s="7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3" t="n"/>
      <c r="V38" s="3" t="n"/>
      <c r="W38" s="3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3" t="n"/>
      <c r="AT38" s="3" t="n"/>
      <c r="AU38" s="3" t="n"/>
    </row>
    <row r="39" ht="15.75" customHeight="1" s="19">
      <c r="A39" s="5" t="n"/>
      <c r="B39" s="7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7" t="n"/>
      <c r="P39" s="7" t="n"/>
      <c r="Q39" s="7" t="n"/>
      <c r="R39" s="7" t="n"/>
      <c r="S39" s="7" t="n"/>
      <c r="T39" s="7" t="n"/>
      <c r="U39" s="3" t="n"/>
      <c r="V39" s="3" t="n"/>
      <c r="W39" s="3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3" t="n"/>
      <c r="AT39" s="3" t="n"/>
      <c r="AU39" s="3" t="n"/>
    </row>
    <row r="40" ht="15.75" customHeight="1" s="19">
      <c r="A40" s="5" t="n"/>
      <c r="B40" s="7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7" t="n"/>
      <c r="P40" s="7" t="n"/>
      <c r="Q40" s="7" t="n"/>
      <c r="R40" s="7" t="n"/>
      <c r="S40" s="7" t="n"/>
      <c r="T40" s="7" t="n"/>
      <c r="U40" s="3" t="n"/>
      <c r="V40" s="3" t="n"/>
      <c r="W40" s="3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3" t="n"/>
      <c r="AT40" s="3" t="n"/>
      <c r="AU40" s="3" t="n"/>
    </row>
    <row r="41" ht="15.75" customHeight="1" s="19">
      <c r="A41" s="5" t="n"/>
      <c r="B41" s="7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7" t="n"/>
      <c r="P41" s="7" t="n"/>
      <c r="Q41" s="7" t="n"/>
      <c r="R41" s="7" t="n"/>
      <c r="S41" s="7" t="n"/>
      <c r="T41" s="3" t="n"/>
      <c r="U41" s="3" t="n"/>
      <c r="V41" s="3" t="n"/>
      <c r="W41" s="3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3" t="n"/>
      <c r="AS41" s="3" t="n"/>
      <c r="AT41" s="3" t="n"/>
      <c r="AU41" s="3" t="n"/>
    </row>
    <row r="42" ht="15.75" customHeight="1" s="19">
      <c r="A42" s="5" t="n"/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7" t="n"/>
      <c r="P42" s="7" t="n"/>
      <c r="Q42" s="7" t="n"/>
      <c r="R42" s="7" t="n"/>
      <c r="S42" s="7" t="n"/>
      <c r="T42" s="3" t="n"/>
      <c r="U42" s="3" t="n"/>
      <c r="V42" s="3" t="n"/>
      <c r="W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3" t="n"/>
      <c r="AS42" s="3" t="n"/>
      <c r="AT42" s="3" t="n"/>
      <c r="AU42" s="7" t="n"/>
    </row>
    <row r="43" ht="15.75" customHeight="1" s="19">
      <c r="A43" s="5" t="n"/>
      <c r="B43" s="7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3" t="n"/>
      <c r="U43" s="3" t="n"/>
      <c r="V43" s="3" t="n"/>
      <c r="W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3" t="n"/>
      <c r="AS43" s="3" t="n"/>
      <c r="AT43" s="3" t="n"/>
      <c r="AU43" s="7" t="n"/>
    </row>
    <row r="44" ht="15.75" customHeight="1" s="19">
      <c r="A44" s="5" t="n"/>
      <c r="B44" s="7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7" t="n"/>
      <c r="P44" s="7" t="n"/>
      <c r="Q44" s="7" t="n"/>
      <c r="R44" s="7" t="n"/>
      <c r="S44" s="7" t="n"/>
      <c r="T44" s="3" t="n"/>
      <c r="U44" s="3" t="n"/>
      <c r="V44" s="3" t="n"/>
      <c r="W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3" t="n"/>
      <c r="AS44" s="3" t="n"/>
      <c r="AT44" s="3" t="n"/>
      <c r="AU44" s="7" t="n"/>
    </row>
    <row r="45" ht="15.75" customHeight="1" s="19">
      <c r="A45" s="5" t="n"/>
      <c r="B45" s="7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7" t="n"/>
      <c r="P45" s="7" t="n"/>
      <c r="Q45" s="7" t="n"/>
      <c r="R45" s="7" t="n"/>
      <c r="S45" s="7" t="n"/>
      <c r="T45" s="3" t="n"/>
      <c r="U45" s="3" t="n"/>
      <c r="V45" s="3" t="n"/>
      <c r="W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3" t="n"/>
      <c r="AS45" s="3" t="n"/>
      <c r="AT45" s="3" t="n"/>
      <c r="AU45" s="7" t="n"/>
    </row>
    <row r="46" ht="15.75" customHeight="1" s="19">
      <c r="A46" s="5" t="n"/>
      <c r="B46" s="7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7" t="n"/>
      <c r="O46" s="7" t="n"/>
      <c r="P46" s="7" t="n"/>
      <c r="Q46" s="7" t="n"/>
      <c r="R46" s="7" t="n"/>
      <c r="S46" s="3" t="n"/>
      <c r="T46" s="3" t="n"/>
      <c r="U46" s="3" t="n"/>
      <c r="V46" s="3" t="n"/>
      <c r="W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3" t="n"/>
      <c r="AR46" s="3" t="n"/>
      <c r="AS46" s="3" t="n"/>
      <c r="AT46" s="3" t="n"/>
      <c r="AU46" s="7" t="n"/>
    </row>
    <row r="47" ht="15.75" customHeight="1" s="19">
      <c r="A47" s="5" t="n"/>
      <c r="B47" s="7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7" t="n"/>
      <c r="O47" s="7" t="n"/>
      <c r="P47" s="7" t="n"/>
      <c r="Q47" s="7" t="n"/>
      <c r="R47" s="7" t="n"/>
      <c r="S47" s="3" t="n"/>
      <c r="T47" s="3" t="n"/>
      <c r="U47" s="3" t="n"/>
      <c r="V47" s="7" t="n"/>
      <c r="W47" s="7" t="n"/>
      <c r="Z47" s="7" t="n"/>
      <c r="AA47" s="7" t="n"/>
      <c r="AB47" s="7" t="n"/>
      <c r="AC47" s="7" t="n"/>
      <c r="AD47" s="7" t="n"/>
      <c r="AE47" s="7" t="n"/>
      <c r="AF47" s="7" t="n"/>
      <c r="AG47" s="7" t="n"/>
      <c r="AH47" s="7" t="n"/>
      <c r="AI47" s="7" t="n"/>
      <c r="AJ47" s="7" t="n"/>
      <c r="AK47" s="7" t="n"/>
      <c r="AL47" s="7" t="n"/>
      <c r="AM47" s="7" t="n"/>
      <c r="AN47" s="7" t="n"/>
      <c r="AO47" s="7" t="n"/>
      <c r="AP47" s="7" t="n"/>
      <c r="AQ47" s="3" t="n"/>
      <c r="AR47" s="3" t="n"/>
      <c r="AS47" s="3" t="n"/>
      <c r="AT47" s="7" t="n"/>
      <c r="AU47" s="7" t="n"/>
    </row>
    <row r="48" ht="15.75" customHeight="1" s="19">
      <c r="A48" s="5" t="n"/>
      <c r="B48" s="7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7" t="n"/>
      <c r="P48" s="7" t="n"/>
      <c r="Q48" s="7" t="n"/>
      <c r="R48" s="7" t="n"/>
      <c r="S48" s="3" t="n"/>
      <c r="T48" s="3" t="n"/>
      <c r="U48" s="3" t="n"/>
      <c r="V48" s="7" t="n"/>
      <c r="W48" s="7" t="n"/>
      <c r="Z48" s="7" t="n"/>
      <c r="AA48" s="7" t="n"/>
      <c r="AB48" s="7" t="n"/>
      <c r="AC48" s="7" t="n"/>
      <c r="AD48" s="7" t="n"/>
      <c r="AE48" s="7" t="n"/>
      <c r="AF48" s="7" t="n"/>
      <c r="AG48" s="7" t="n"/>
      <c r="AH48" s="7" t="n"/>
      <c r="AI48" s="7" t="n"/>
      <c r="AJ48" s="7" t="n"/>
      <c r="AK48" s="7" t="n"/>
      <c r="AL48" s="7" t="n"/>
      <c r="AM48" s="7" t="n"/>
      <c r="AN48" s="7" t="n"/>
      <c r="AO48" s="7" t="n"/>
      <c r="AP48" s="7" t="n"/>
      <c r="AQ48" s="3" t="n"/>
      <c r="AR48" s="3" t="n"/>
      <c r="AS48" s="3" t="n"/>
      <c r="AT48" s="7" t="n"/>
      <c r="AU48" s="7" t="n"/>
    </row>
    <row r="49" ht="15.75" customHeight="1" s="19">
      <c r="A49" s="5" t="n"/>
      <c r="B49" s="7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7" t="n"/>
      <c r="P49" s="7" t="n"/>
      <c r="Q49" s="7" t="n"/>
      <c r="R49" s="7" t="n"/>
      <c r="S49" s="3" t="n"/>
      <c r="T49" s="3" t="n"/>
      <c r="U49" s="3" t="n"/>
      <c r="V49" s="7" t="n"/>
      <c r="W49" s="7" t="n"/>
      <c r="Z49" s="7" t="n"/>
      <c r="AA49" s="7" t="n"/>
      <c r="AB49" s="7" t="n"/>
      <c r="AC49" s="7" t="n"/>
      <c r="AD49" s="7" t="n"/>
      <c r="AE49" s="7" t="n"/>
      <c r="AF49" s="7" t="n"/>
      <c r="AG49" s="7" t="n"/>
      <c r="AH49" s="7" t="n"/>
      <c r="AI49" s="7" t="n"/>
      <c r="AJ49" s="7" t="n"/>
      <c r="AK49" s="7" t="n"/>
      <c r="AL49" s="7" t="n"/>
      <c r="AM49" s="7" t="n"/>
      <c r="AN49" s="7" t="n"/>
      <c r="AO49" s="7" t="n"/>
      <c r="AP49" s="7" t="n"/>
      <c r="AQ49" s="3" t="n"/>
      <c r="AR49" s="3" t="n"/>
      <c r="AS49" s="3" t="n"/>
      <c r="AT49" s="7" t="n"/>
      <c r="AU49" s="7" t="n"/>
    </row>
    <row r="50" ht="15.75" customHeight="1" s="19">
      <c r="A50" s="5" t="n"/>
      <c r="B50" s="7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7" t="n"/>
      <c r="P50" s="7" t="n"/>
      <c r="Q50" s="7" t="n"/>
      <c r="R50" s="7" t="n"/>
      <c r="S50" s="3" t="n"/>
      <c r="T50" s="3" t="n"/>
      <c r="U50" s="3" t="n"/>
      <c r="V50" s="7" t="n"/>
      <c r="W50" s="7" t="n"/>
      <c r="Z50" s="7" t="n"/>
      <c r="AA50" s="7" t="n"/>
      <c r="AB50" s="7" t="n"/>
      <c r="AC50" s="7" t="n"/>
      <c r="AD50" s="7" t="n"/>
      <c r="AE50" s="7" t="n"/>
      <c r="AF50" s="7" t="n"/>
      <c r="AG50" s="7" t="n"/>
      <c r="AH50" s="7" t="n"/>
      <c r="AI50" s="7" t="n"/>
      <c r="AJ50" s="7" t="n"/>
      <c r="AK50" s="7" t="n"/>
      <c r="AL50" s="7" t="n"/>
      <c r="AM50" s="7" t="n"/>
      <c r="AN50" s="7" t="n"/>
      <c r="AO50" s="7" t="n"/>
      <c r="AP50" s="7" t="n"/>
      <c r="AQ50" s="3" t="n"/>
      <c r="AR50" s="3" t="n"/>
      <c r="AS50" s="3" t="n"/>
      <c r="AT50" s="7" t="n"/>
      <c r="AU50" s="7" t="n"/>
    </row>
    <row r="51" ht="15.75" customHeight="1" s="19">
      <c r="A51" s="5" t="n"/>
      <c r="B51" s="7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7" t="n"/>
      <c r="P51" s="7" t="n"/>
      <c r="Q51" s="7" t="n"/>
      <c r="R51" s="3" t="n"/>
      <c r="S51" s="3" t="n"/>
      <c r="T51" s="3" t="n"/>
      <c r="U51" s="3" t="n"/>
      <c r="V51" s="7" t="n"/>
      <c r="W51" s="7" t="n"/>
      <c r="Z51" s="7" t="n"/>
      <c r="AA51" s="7" t="n"/>
      <c r="AB51" s="7" t="n"/>
      <c r="AC51" s="7" t="n"/>
      <c r="AD51" s="7" t="n"/>
      <c r="AE51" s="7" t="n"/>
      <c r="AF51" s="7" t="n"/>
      <c r="AG51" s="7" t="n"/>
      <c r="AH51" s="7" t="n"/>
      <c r="AI51" s="7" t="n"/>
      <c r="AJ51" s="7" t="n"/>
      <c r="AK51" s="7" t="n"/>
      <c r="AL51" s="7" t="n"/>
      <c r="AM51" s="7" t="n"/>
      <c r="AN51" s="7" t="n"/>
      <c r="AO51" s="7" t="n"/>
      <c r="AP51" s="3" t="n"/>
      <c r="AQ51" s="3" t="n"/>
      <c r="AR51" s="3" t="n"/>
      <c r="AS51" s="3" t="n"/>
      <c r="AT51" s="7" t="n"/>
      <c r="AU51" s="7" t="n"/>
    </row>
    <row r="52" ht="15.75" customHeight="1" s="19">
      <c r="A52" s="5" t="n"/>
      <c r="B52" s="7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7" t="n"/>
      <c r="P52" s="7" t="n"/>
      <c r="Q52" s="7" t="n"/>
      <c r="R52" s="3" t="n"/>
      <c r="S52" s="3" t="n"/>
      <c r="T52" s="3" t="n"/>
      <c r="U52" s="7" t="n"/>
      <c r="V52" s="7" t="n"/>
      <c r="W52" s="7" t="n"/>
      <c r="Z52" s="7" t="n"/>
      <c r="AA52" s="7" t="n"/>
      <c r="AB52" s="7" t="n"/>
      <c r="AC52" s="7" t="n"/>
      <c r="AD52" s="7" t="n"/>
      <c r="AE52" s="7" t="n"/>
      <c r="AF52" s="7" t="n"/>
      <c r="AG52" s="7" t="n"/>
      <c r="AH52" s="7" t="n"/>
      <c r="AI52" s="7" t="n"/>
      <c r="AJ52" s="7" t="n"/>
      <c r="AK52" s="7" t="n"/>
      <c r="AL52" s="7" t="n"/>
      <c r="AM52" s="7" t="n"/>
      <c r="AN52" s="7" t="n"/>
      <c r="AO52" s="7" t="n"/>
      <c r="AP52" s="3" t="n"/>
      <c r="AQ52" s="3" t="n"/>
      <c r="AR52" s="3" t="n"/>
      <c r="AS52" s="7" t="n"/>
      <c r="AT52" s="7" t="n"/>
      <c r="AU52" s="7" t="n"/>
    </row>
    <row r="53" ht="15.75" customHeight="1" s="19">
      <c r="A53" s="5" t="n"/>
      <c r="B53" s="7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7" t="n"/>
      <c r="P53" s="7" t="n"/>
      <c r="Q53" s="7" t="n"/>
      <c r="R53" s="3" t="n"/>
      <c r="S53" s="3" t="n"/>
      <c r="T53" s="3" t="n"/>
      <c r="U53" s="7" t="n"/>
      <c r="V53" s="7" t="n"/>
      <c r="W53" s="7" t="n"/>
      <c r="Z53" s="7" t="n"/>
      <c r="AA53" s="7" t="n"/>
      <c r="AB53" s="7" t="n"/>
      <c r="AC53" s="7" t="n"/>
      <c r="AD53" s="7" t="n"/>
      <c r="AE53" s="7" t="n"/>
      <c r="AF53" s="7" t="n"/>
      <c r="AG53" s="7" t="n"/>
      <c r="AH53" s="7" t="n"/>
      <c r="AI53" s="7" t="n"/>
      <c r="AJ53" s="7" t="n"/>
      <c r="AK53" s="7" t="n"/>
      <c r="AL53" s="7" t="n"/>
      <c r="AM53" s="7" t="n"/>
      <c r="AN53" s="7" t="n"/>
      <c r="AO53" s="7" t="n"/>
      <c r="AP53" s="3" t="n"/>
      <c r="AQ53" s="3" t="n"/>
      <c r="AR53" s="3" t="n"/>
      <c r="AS53" s="7" t="n"/>
      <c r="AT53" s="7" t="n"/>
      <c r="AU53" s="7" t="n"/>
    </row>
    <row r="54" ht="15.75" customHeight="1" s="19">
      <c r="A54" s="5" t="n"/>
      <c r="B54" s="7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3" t="n"/>
      <c r="S54" s="3" t="n"/>
      <c r="T54" s="3" t="n"/>
      <c r="U54" s="7" t="n"/>
      <c r="V54" s="7" t="n"/>
      <c r="W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3" t="n"/>
      <c r="AQ54" s="3" t="n"/>
      <c r="AR54" s="3" t="n"/>
      <c r="AS54" s="7" t="n"/>
      <c r="AT54" s="7" t="n"/>
      <c r="AU54" s="7" t="n"/>
    </row>
    <row r="55" ht="15.75" customHeight="1" s="19">
      <c r="A55" s="5" t="n"/>
      <c r="B55" s="7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7" t="n"/>
      <c r="O55" s="7" t="n"/>
      <c r="P55" s="7" t="n"/>
      <c r="Q55" s="7" t="n"/>
      <c r="R55" s="3" t="n"/>
      <c r="S55" s="3" t="n"/>
      <c r="T55" s="3" t="n"/>
      <c r="U55" s="7" t="n"/>
      <c r="V55" s="7" t="n"/>
      <c r="W55" s="7" t="n"/>
      <c r="Z55" s="7" t="n"/>
      <c r="AA55" s="7" t="n"/>
      <c r="AB55" s="7" t="n"/>
      <c r="AC55" s="7" t="n"/>
      <c r="AD55" s="7" t="n"/>
      <c r="AE55" s="7" t="n"/>
      <c r="AF55" s="7" t="n"/>
      <c r="AG55" s="7" t="n"/>
      <c r="AH55" s="7" t="n"/>
      <c r="AI55" s="7" t="n"/>
      <c r="AJ55" s="7" t="n"/>
      <c r="AK55" s="7" t="n"/>
      <c r="AL55" s="7" t="n"/>
      <c r="AM55" s="7" t="n"/>
      <c r="AN55" s="7" t="n"/>
      <c r="AO55" s="7" t="n"/>
      <c r="AP55" s="3" t="n"/>
      <c r="AQ55" s="3" t="n"/>
      <c r="AR55" s="3" t="n"/>
      <c r="AS55" s="7" t="n"/>
      <c r="AT55" s="7" t="n"/>
      <c r="AU55" s="7" t="n"/>
    </row>
    <row r="56" ht="15.75" customHeight="1" s="19">
      <c r="A56" s="5" t="n"/>
      <c r="B56" s="7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7" t="n"/>
      <c r="P56" s="7" t="n"/>
      <c r="Q56" s="3" t="n"/>
      <c r="R56" s="3" t="n"/>
      <c r="S56" s="3" t="n"/>
      <c r="T56" s="3" t="n"/>
      <c r="U56" s="7" t="n"/>
      <c r="V56" s="7" t="n"/>
      <c r="W56" s="7" t="n"/>
      <c r="Z56" s="7" t="n"/>
      <c r="AA56" s="7" t="n"/>
      <c r="AB56" s="7" t="n"/>
      <c r="AC56" s="7" t="n"/>
      <c r="AD56" s="7" t="n"/>
      <c r="AE56" s="7" t="n"/>
      <c r="AF56" s="7" t="n"/>
      <c r="AG56" s="7" t="n"/>
      <c r="AH56" s="7" t="n"/>
      <c r="AI56" s="7" t="n"/>
      <c r="AJ56" s="7" t="n"/>
      <c r="AK56" s="7" t="n"/>
      <c r="AL56" s="7" t="n"/>
      <c r="AM56" s="7" t="n"/>
      <c r="AN56" s="7" t="n"/>
      <c r="AO56" s="3" t="n"/>
      <c r="AP56" s="3" t="n"/>
      <c r="AQ56" s="3" t="n"/>
      <c r="AR56" s="3" t="n"/>
      <c r="AS56" s="7" t="n"/>
      <c r="AT56" s="7" t="n"/>
      <c r="AU56" s="7" t="n"/>
    </row>
    <row r="57" ht="15.75" customHeight="1" s="19">
      <c r="A57" s="5" t="n"/>
      <c r="B57" s="7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7" t="n"/>
      <c r="P57" s="7" t="n"/>
      <c r="Q57" s="3" t="n"/>
      <c r="R57" s="3" t="n"/>
      <c r="S57" s="3" t="n"/>
      <c r="T57" s="7" t="n"/>
      <c r="U57" s="7" t="n"/>
      <c r="V57" s="7" t="n"/>
      <c r="W57" s="7" t="n"/>
      <c r="Z57" s="7" t="n"/>
      <c r="AA57" s="7" t="n"/>
      <c r="AB57" s="7" t="n"/>
      <c r="AC57" s="7" t="n"/>
      <c r="AD57" s="7" t="n"/>
      <c r="AE57" s="7" t="n"/>
      <c r="AF57" s="7" t="n"/>
      <c r="AG57" s="7" t="n"/>
      <c r="AH57" s="7" t="n"/>
      <c r="AI57" s="7" t="n"/>
      <c r="AJ57" s="7" t="n"/>
      <c r="AK57" s="7" t="n"/>
      <c r="AL57" s="7" t="n"/>
      <c r="AM57" s="7" t="n"/>
      <c r="AN57" s="7" t="n"/>
      <c r="AO57" s="3" t="n"/>
      <c r="AP57" s="3" t="n"/>
      <c r="AQ57" s="3" t="n"/>
      <c r="AR57" s="7" t="n"/>
      <c r="AS57" s="7" t="n"/>
      <c r="AT57" s="7" t="n"/>
      <c r="AU57" s="7" t="n"/>
    </row>
    <row r="58" ht="15.75" customHeight="1" s="19">
      <c r="A58" s="5" t="n"/>
      <c r="B58" s="7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7" t="n"/>
      <c r="P58" s="7" t="n"/>
      <c r="Q58" s="3" t="n"/>
      <c r="R58" s="3" t="n"/>
      <c r="S58" s="3" t="n"/>
      <c r="T58" s="7" t="n"/>
      <c r="U58" s="7" t="n"/>
      <c r="V58" s="7" t="n"/>
      <c r="W58" s="7" t="n"/>
      <c r="Z58" s="7" t="n"/>
      <c r="AA58" s="7" t="n"/>
      <c r="AB58" s="7" t="n"/>
      <c r="AC58" s="7" t="n"/>
      <c r="AD58" s="7" t="n"/>
      <c r="AE58" s="7" t="n"/>
      <c r="AF58" s="7" t="n"/>
      <c r="AG58" s="7" t="n"/>
      <c r="AH58" s="7" t="n"/>
      <c r="AI58" s="7" t="n"/>
      <c r="AJ58" s="7" t="n"/>
      <c r="AK58" s="7" t="n"/>
      <c r="AL58" s="7" t="n"/>
      <c r="AM58" s="7" t="n"/>
      <c r="AN58" s="7" t="n"/>
      <c r="AO58" s="3" t="n"/>
      <c r="AP58" s="3" t="n"/>
      <c r="AQ58" s="3" t="n"/>
      <c r="AR58" s="7" t="n"/>
      <c r="AS58" s="7" t="n"/>
      <c r="AT58" s="7" t="n"/>
      <c r="AU58" s="7" t="n"/>
    </row>
    <row r="59" ht="15.75" customHeight="1" s="19">
      <c r="A59" s="5" t="n"/>
      <c r="B59" s="7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3" t="n"/>
      <c r="R59" s="3" t="n"/>
      <c r="S59" s="3" t="n"/>
      <c r="T59" s="7" t="n"/>
      <c r="U59" s="7" t="n"/>
      <c r="V59" s="7" t="n"/>
      <c r="W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3" t="n"/>
      <c r="AP59" s="3" t="n"/>
      <c r="AQ59" s="3" t="n"/>
      <c r="AR59" s="7" t="n"/>
      <c r="AS59" s="7" t="n"/>
      <c r="AT59" s="7" t="n"/>
      <c r="AU59" s="7" t="n"/>
    </row>
    <row r="60" ht="15.75" customHeight="1" s="19">
      <c r="A60" s="5" t="n"/>
      <c r="B60" s="7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7" t="n"/>
      <c r="P60" s="7" t="n"/>
      <c r="Q60" s="3" t="n"/>
      <c r="R60" s="3" t="n"/>
      <c r="S60" s="3" t="n"/>
      <c r="T60" s="7" t="n"/>
      <c r="U60" s="7" t="n"/>
      <c r="V60" s="7" t="n"/>
      <c r="W60" s="7" t="n"/>
      <c r="Z60" s="7" t="n"/>
      <c r="AA60" s="7" t="n"/>
      <c r="AB60" s="7" t="n"/>
      <c r="AC60" s="7" t="n"/>
      <c r="AD60" s="7" t="n"/>
      <c r="AE60" s="7" t="n"/>
      <c r="AF60" s="7" t="n"/>
      <c r="AG60" s="7" t="n"/>
      <c r="AH60" s="7" t="n"/>
      <c r="AI60" s="7" t="n"/>
      <c r="AJ60" s="7" t="n"/>
      <c r="AK60" s="7" t="n"/>
      <c r="AL60" s="7" t="n"/>
      <c r="AM60" s="7" t="n"/>
      <c r="AN60" s="7" t="n"/>
      <c r="AO60" s="3" t="n"/>
      <c r="AP60" s="3" t="n"/>
      <c r="AQ60" s="3" t="n"/>
      <c r="AR60" s="7" t="n"/>
      <c r="AS60" s="7" t="n"/>
      <c r="AT60" s="7" t="n"/>
      <c r="AU60" s="7" t="n"/>
    </row>
    <row r="61" ht="15.75" customHeight="1" s="19">
      <c r="A61" s="5" t="n"/>
      <c r="B61" s="7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7" t="n"/>
      <c r="P61" s="3" t="n"/>
      <c r="Q61" s="3" t="n"/>
      <c r="R61" s="3" t="n"/>
      <c r="S61" s="3" t="n"/>
      <c r="T61" s="7" t="n"/>
      <c r="U61" s="7" t="n"/>
      <c r="V61" s="7" t="n"/>
      <c r="W61" s="7" t="n"/>
      <c r="Z61" s="7" t="n"/>
      <c r="AA61" s="7" t="n"/>
      <c r="AB61" s="7" t="n"/>
      <c r="AC61" s="7" t="n"/>
      <c r="AD61" s="7" t="n"/>
      <c r="AE61" s="7" t="n"/>
      <c r="AF61" s="7" t="n"/>
      <c r="AG61" s="7" t="n"/>
      <c r="AH61" s="7" t="n"/>
      <c r="AI61" s="7" t="n"/>
      <c r="AJ61" s="7" t="n"/>
      <c r="AK61" s="7" t="n"/>
      <c r="AL61" s="7" t="n"/>
      <c r="AM61" s="7" t="n"/>
      <c r="AN61" s="3" t="n"/>
      <c r="AO61" s="3" t="n"/>
      <c r="AP61" s="3" t="n"/>
      <c r="AQ61" s="3" t="n"/>
      <c r="AR61" s="7" t="n"/>
      <c r="AS61" s="7" t="n"/>
      <c r="AT61" s="7" t="n"/>
      <c r="AU61" s="7" t="n"/>
    </row>
    <row r="62" ht="15.75" customHeight="1" s="19">
      <c r="A62" s="5" t="n"/>
      <c r="B62" s="7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7" t="n"/>
      <c r="P62" s="3" t="n"/>
      <c r="Q62" s="3" t="n"/>
      <c r="R62" s="3" t="n"/>
      <c r="S62" s="7" t="n"/>
      <c r="T62" s="7" t="n"/>
      <c r="U62" s="7" t="n"/>
      <c r="V62" s="7" t="n"/>
      <c r="W62" s="7" t="n"/>
      <c r="Z62" s="7" t="n"/>
      <c r="AA62" s="7" t="n"/>
      <c r="AB62" s="7" t="n"/>
      <c r="AC62" s="7" t="n"/>
      <c r="AD62" s="7" t="n"/>
      <c r="AE62" s="7" t="n"/>
      <c r="AF62" s="7" t="n"/>
      <c r="AG62" s="7" t="n"/>
      <c r="AH62" s="7" t="n"/>
      <c r="AI62" s="7" t="n"/>
      <c r="AJ62" s="7" t="n"/>
      <c r="AK62" s="7" t="n"/>
      <c r="AL62" s="7" t="n"/>
      <c r="AM62" s="7" t="n"/>
      <c r="AN62" s="3" t="n"/>
      <c r="AO62" s="3" t="n"/>
      <c r="AP62" s="3" t="n"/>
      <c r="AQ62" s="7" t="n"/>
      <c r="AR62" s="7" t="n"/>
      <c r="AS62" s="7" t="n"/>
      <c r="AT62" s="7" t="n"/>
      <c r="AU62" s="7" t="n"/>
    </row>
    <row r="63" ht="15.75" customHeight="1" s="19">
      <c r="A63" s="5" t="n"/>
      <c r="B63" s="7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7" t="n"/>
      <c r="O63" s="7" t="n"/>
      <c r="P63" s="3" t="n"/>
      <c r="Q63" s="3" t="n"/>
      <c r="R63" s="3" t="n"/>
      <c r="S63" s="7" t="n"/>
      <c r="T63" s="7" t="n"/>
      <c r="U63" s="7" t="n"/>
      <c r="V63" s="7" t="n"/>
      <c r="W63" s="7" t="n"/>
      <c r="Z63" s="7" t="n"/>
      <c r="AA63" s="7" t="n"/>
      <c r="AB63" s="7" t="n"/>
      <c r="AC63" s="7" t="n"/>
      <c r="AD63" s="7" t="n"/>
      <c r="AE63" s="7" t="n"/>
      <c r="AF63" s="7" t="n"/>
      <c r="AG63" s="7" t="n"/>
      <c r="AH63" s="7" t="n"/>
      <c r="AI63" s="7" t="n"/>
      <c r="AJ63" s="7" t="n"/>
      <c r="AK63" s="7" t="n"/>
      <c r="AL63" s="7" t="n"/>
      <c r="AM63" s="7" t="n"/>
      <c r="AN63" s="3" t="n"/>
      <c r="AO63" s="3" t="n"/>
      <c r="AP63" s="3" t="n"/>
      <c r="AQ63" s="7" t="n"/>
      <c r="AR63" s="7" t="n"/>
      <c r="AS63" s="7" t="n"/>
      <c r="AT63" s="7" t="n"/>
      <c r="AU63" s="7" t="n"/>
    </row>
    <row r="64" ht="15.75" customHeight="1" s="19">
      <c r="A64" s="5" t="n"/>
      <c r="B64" s="7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7" t="n"/>
      <c r="O64" s="7" t="n"/>
      <c r="P64" s="3" t="n"/>
      <c r="Q64" s="3" t="n"/>
      <c r="R64" s="3" t="n"/>
      <c r="S64" s="7" t="n"/>
      <c r="T64" s="7" t="n"/>
      <c r="U64" s="7" t="n"/>
      <c r="V64" s="7" t="n"/>
      <c r="W64" s="7" t="n"/>
      <c r="Z64" s="7" t="n"/>
      <c r="AA64" s="7" t="n"/>
      <c r="AB64" s="7" t="n"/>
      <c r="AC64" s="7" t="n"/>
      <c r="AD64" s="7" t="n"/>
      <c r="AE64" s="7" t="n"/>
      <c r="AF64" s="7" t="n"/>
      <c r="AG64" s="7" t="n"/>
      <c r="AH64" s="7" t="n"/>
      <c r="AI64" s="7" t="n"/>
      <c r="AJ64" s="7" t="n"/>
      <c r="AK64" s="7" t="n"/>
      <c r="AL64" s="7" t="n"/>
      <c r="AM64" s="7" t="n"/>
      <c r="AN64" s="3" t="n"/>
      <c r="AO64" s="3" t="n"/>
      <c r="AP64" s="3" t="n"/>
      <c r="AQ64" s="7" t="n"/>
      <c r="AR64" s="7" t="n"/>
      <c r="AS64" s="7" t="n"/>
      <c r="AT64" s="7" t="n"/>
      <c r="AU64" s="7" t="n"/>
    </row>
    <row r="65" ht="15.75" customHeight="1" s="19">
      <c r="A65" s="5" t="n"/>
      <c r="B65" s="7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7" t="n"/>
      <c r="P65" s="3" t="n"/>
      <c r="Q65" s="3" t="n"/>
      <c r="R65" s="3" t="n"/>
      <c r="S65" s="7" t="n"/>
      <c r="T65" s="7" t="n"/>
      <c r="U65" s="7" t="n"/>
      <c r="V65" s="7" t="n"/>
      <c r="W65" s="7" t="n"/>
      <c r="Z65" s="7" t="n"/>
      <c r="AA65" s="7" t="n"/>
      <c r="AB65" s="7" t="n"/>
      <c r="AC65" s="7" t="n"/>
      <c r="AD65" s="7" t="n"/>
      <c r="AE65" s="7" t="n"/>
      <c r="AF65" s="7" t="n"/>
      <c r="AG65" s="7" t="n"/>
      <c r="AH65" s="7" t="n"/>
      <c r="AI65" s="7" t="n"/>
      <c r="AJ65" s="7" t="n"/>
      <c r="AK65" s="7" t="n"/>
      <c r="AL65" s="7" t="n"/>
      <c r="AM65" s="7" t="n"/>
      <c r="AN65" s="3" t="n"/>
      <c r="AO65" s="3" t="n"/>
      <c r="AP65" s="3" t="n"/>
      <c r="AQ65" s="7" t="n"/>
      <c r="AR65" s="7" t="n"/>
      <c r="AS65" s="7" t="n"/>
      <c r="AT65" s="7" t="n"/>
      <c r="AU65" s="7" t="n"/>
    </row>
    <row r="66" ht="15.75" customHeight="1" s="19">
      <c r="A66" s="5" t="n"/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3" t="n"/>
      <c r="P66" s="3" t="n"/>
      <c r="Q66" s="3" t="n"/>
      <c r="R66" s="3" t="n"/>
      <c r="S66" s="7" t="n"/>
      <c r="T66" s="7" t="n"/>
      <c r="U66" s="7" t="n"/>
      <c r="V66" s="7" t="n"/>
      <c r="W66" s="7" t="n"/>
      <c r="Z66" s="7" t="n"/>
      <c r="AA66" s="7" t="n"/>
      <c r="AB66" s="7" t="n"/>
      <c r="AC66" s="7" t="n"/>
      <c r="AD66" s="7" t="n"/>
      <c r="AE66" s="7" t="n"/>
      <c r="AF66" s="7" t="n"/>
      <c r="AG66" s="7" t="n"/>
      <c r="AH66" s="7" t="n"/>
      <c r="AI66" s="7" t="n"/>
      <c r="AJ66" s="7" t="n"/>
      <c r="AK66" s="7" t="n"/>
      <c r="AL66" s="7" t="n"/>
      <c r="AM66" s="3" t="n"/>
      <c r="AN66" s="3" t="n"/>
      <c r="AO66" s="3" t="n"/>
      <c r="AP66" s="3" t="n"/>
      <c r="AQ66" s="7" t="n"/>
      <c r="AR66" s="7" t="n"/>
      <c r="AS66" s="7" t="n"/>
      <c r="AT66" s="7" t="n"/>
      <c r="AU66" s="7" t="n"/>
    </row>
    <row r="67" ht="15.75" customHeight="1" s="19">
      <c r="A67" s="5" t="n"/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3" t="n"/>
      <c r="P67" s="3" t="n"/>
      <c r="Q67" s="3" t="n"/>
      <c r="R67" s="7" t="n"/>
      <c r="S67" s="7" t="n"/>
      <c r="T67" s="7" t="n"/>
      <c r="U67" s="7" t="n"/>
      <c r="V67" s="7" t="n"/>
      <c r="W67" s="7" t="n"/>
      <c r="Z67" s="7" t="n"/>
      <c r="AA67" s="7" t="n"/>
      <c r="AB67" s="7" t="n"/>
      <c r="AC67" s="7" t="n"/>
      <c r="AD67" s="7" t="n"/>
      <c r="AE67" s="7" t="n"/>
      <c r="AF67" s="7" t="n"/>
      <c r="AG67" s="7" t="n"/>
      <c r="AH67" s="7" t="n"/>
      <c r="AI67" s="7" t="n"/>
      <c r="AJ67" s="7" t="n"/>
      <c r="AK67" s="7" t="n"/>
      <c r="AL67" s="7" t="n"/>
      <c r="AM67" s="3" t="n"/>
      <c r="AN67" s="3" t="n"/>
      <c r="AO67" s="3" t="n"/>
      <c r="AP67" s="7" t="n"/>
      <c r="AQ67" s="7" t="n"/>
      <c r="AR67" s="7" t="n"/>
      <c r="AS67" s="7" t="n"/>
      <c r="AT67" s="7" t="n"/>
      <c r="AU67" s="7" t="n"/>
    </row>
    <row r="68" ht="15.75" customHeight="1" s="19">
      <c r="A68" s="5" t="n"/>
      <c r="B68" s="7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3" t="n"/>
      <c r="P68" s="3" t="n"/>
      <c r="Q68" s="3" t="n"/>
      <c r="R68" s="7" t="n"/>
      <c r="S68" s="7" t="n"/>
      <c r="T68" s="7" t="n"/>
      <c r="U68" s="7" t="n"/>
      <c r="V68" s="7" t="n"/>
      <c r="W68" s="7" t="n"/>
      <c r="Z68" s="7" t="n"/>
      <c r="AA68" s="7" t="n"/>
      <c r="AB68" s="7" t="n"/>
      <c r="AC68" s="7" t="n"/>
      <c r="AD68" s="7" t="n"/>
      <c r="AE68" s="7" t="n"/>
      <c r="AF68" s="7" t="n"/>
      <c r="AG68" s="7" t="n"/>
      <c r="AH68" s="7" t="n"/>
      <c r="AI68" s="7" t="n"/>
      <c r="AJ68" s="7" t="n"/>
      <c r="AK68" s="7" t="n"/>
      <c r="AL68" s="7" t="n"/>
      <c r="AM68" s="3" t="n"/>
      <c r="AN68" s="3" t="n"/>
      <c r="AO68" s="3" t="n"/>
      <c r="AP68" s="7" t="n"/>
      <c r="AQ68" s="7" t="n"/>
      <c r="AR68" s="7" t="n"/>
      <c r="AS68" s="7" t="n"/>
      <c r="AT68" s="7" t="n"/>
      <c r="AU68" s="7" t="n"/>
    </row>
    <row r="69" ht="15.75" customHeight="1" s="19">
      <c r="A69" s="5" t="n"/>
      <c r="B69" s="7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7" t="n"/>
      <c r="O69" s="3" t="n"/>
      <c r="P69" s="3" t="n"/>
      <c r="Q69" s="3" t="n"/>
      <c r="R69" s="7" t="n"/>
      <c r="S69" s="7" t="n"/>
      <c r="T69" s="7" t="n"/>
      <c r="U69" s="7" t="n"/>
      <c r="V69" s="7" t="n"/>
      <c r="W69" s="7" t="n"/>
      <c r="Z69" s="7" t="n"/>
      <c r="AA69" s="7" t="n"/>
      <c r="AB69" s="7" t="n"/>
      <c r="AC69" s="7" t="n"/>
      <c r="AD69" s="7" t="n"/>
      <c r="AE69" s="7" t="n"/>
      <c r="AF69" s="7" t="n"/>
      <c r="AG69" s="7" t="n"/>
      <c r="AH69" s="7" t="n"/>
      <c r="AI69" s="7" t="n"/>
      <c r="AJ69" s="7" t="n"/>
      <c r="AK69" s="7" t="n"/>
      <c r="AL69" s="7" t="n"/>
      <c r="AM69" s="3" t="n"/>
      <c r="AN69" s="3" t="n"/>
      <c r="AO69" s="3" t="n"/>
      <c r="AP69" s="7" t="n"/>
      <c r="AQ69" s="7" t="n"/>
      <c r="AR69" s="7" t="n"/>
      <c r="AS69" s="7" t="n"/>
      <c r="AT69" s="7" t="n"/>
      <c r="AU69" s="7" t="n"/>
    </row>
    <row r="70" ht="15.75" customHeight="1" s="19">
      <c r="A70" s="5" t="n"/>
      <c r="B70" s="7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7" t="n"/>
      <c r="O70" s="3" t="n"/>
      <c r="P70" s="3" t="n"/>
      <c r="Q70" s="3" t="n"/>
      <c r="R70" s="7" t="n"/>
      <c r="S70" s="7" t="n"/>
      <c r="T70" s="7" t="n"/>
      <c r="U70" s="7" t="n"/>
      <c r="V70" s="7" t="n"/>
      <c r="W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3" t="n"/>
      <c r="AN70" s="3" t="n"/>
      <c r="AO70" s="3" t="n"/>
      <c r="AP70" s="7" t="n"/>
      <c r="AQ70" s="7" t="n"/>
      <c r="AR70" s="7" t="n"/>
      <c r="AS70" s="7" t="n"/>
      <c r="AT70" s="7" t="n"/>
      <c r="AU70" s="7" t="n"/>
    </row>
    <row r="71" ht="15.75" customHeight="1" s="19">
      <c r="A71" s="5" t="n"/>
      <c r="B71" s="7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3" t="n"/>
      <c r="O71" s="3" t="n"/>
      <c r="P71" s="3" t="n"/>
      <c r="Q71" s="3" t="n"/>
      <c r="R71" s="7" t="n"/>
      <c r="S71" s="7" t="n"/>
      <c r="T71" s="7" t="n"/>
      <c r="U71" s="7" t="n"/>
      <c r="V71" s="7" t="n"/>
      <c r="W71" s="7" t="n"/>
      <c r="Z71" s="7" t="n"/>
      <c r="AA71" s="7" t="n"/>
      <c r="AB71" s="7" t="n"/>
      <c r="AC71" s="7" t="n"/>
      <c r="AD71" s="7" t="n"/>
      <c r="AE71" s="7" t="n"/>
      <c r="AF71" s="7" t="n"/>
      <c r="AG71" s="7" t="n"/>
      <c r="AH71" s="7" t="n"/>
      <c r="AI71" s="7" t="n"/>
      <c r="AJ71" s="7" t="n"/>
      <c r="AK71" s="7" t="n"/>
      <c r="AL71" s="3" t="n"/>
      <c r="AM71" s="3" t="n"/>
      <c r="AN71" s="3" t="n"/>
      <c r="AO71" s="3" t="n"/>
      <c r="AP71" s="7" t="n"/>
      <c r="AQ71" s="7" t="n"/>
      <c r="AR71" s="7" t="n"/>
      <c r="AS71" s="7" t="n"/>
      <c r="AT71" s="7" t="n"/>
      <c r="AU71" s="7" t="n"/>
    </row>
    <row r="72" ht="15.75" customHeight="1" s="19">
      <c r="A72" s="5" t="n"/>
      <c r="B72" s="7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3" t="n"/>
      <c r="O72" s="3" t="n"/>
      <c r="P72" s="3" t="n"/>
      <c r="Q72" s="7" t="n"/>
      <c r="R72" s="7" t="n"/>
      <c r="S72" s="7" t="n"/>
      <c r="T72" s="7" t="n"/>
      <c r="U72" s="7" t="n"/>
      <c r="V72" s="7" t="n"/>
      <c r="W72" s="7" t="n"/>
      <c r="Z72" s="7" t="n"/>
      <c r="AA72" s="7" t="n"/>
      <c r="AB72" s="7" t="n"/>
      <c r="AC72" s="7" t="n"/>
      <c r="AD72" s="7" t="n"/>
      <c r="AE72" s="7" t="n"/>
      <c r="AF72" s="7" t="n"/>
      <c r="AG72" s="7" t="n"/>
      <c r="AH72" s="7" t="n"/>
      <c r="AI72" s="7" t="n"/>
      <c r="AJ72" s="7" t="n"/>
      <c r="AK72" s="7" t="n"/>
      <c r="AL72" s="3" t="n"/>
      <c r="AM72" s="3" t="n"/>
      <c r="AN72" s="3" t="n"/>
      <c r="AO72" s="7" t="n"/>
      <c r="AP72" s="7" t="n"/>
      <c r="AQ72" s="7" t="n"/>
      <c r="AR72" s="7" t="n"/>
      <c r="AS72" s="7" t="n"/>
      <c r="AT72" s="7" t="n"/>
      <c r="AU72" s="7" t="n"/>
    </row>
    <row r="73" ht="15.75" customHeight="1" s="19">
      <c r="A73" s="5" t="n"/>
      <c r="B73" s="7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3" t="n"/>
      <c r="O73" s="3" t="n"/>
      <c r="P73" s="3" t="n"/>
      <c r="Q73" s="7" t="n"/>
      <c r="R73" s="7" t="n"/>
      <c r="S73" s="7" t="n"/>
      <c r="T73" s="7" t="n"/>
      <c r="U73" s="7" t="n"/>
      <c r="V73" s="7" t="n"/>
      <c r="W73" s="7" t="n"/>
      <c r="Z73" s="7" t="n"/>
      <c r="AA73" s="7" t="n"/>
      <c r="AB73" s="7" t="n"/>
      <c r="AC73" s="7" t="n"/>
      <c r="AD73" s="7" t="n"/>
      <c r="AE73" s="7" t="n"/>
      <c r="AF73" s="7" t="n"/>
      <c r="AG73" s="7" t="n"/>
      <c r="AH73" s="7" t="n"/>
      <c r="AI73" s="7" t="n"/>
      <c r="AJ73" s="7" t="n"/>
      <c r="AK73" s="7" t="n"/>
      <c r="AL73" s="3" t="n"/>
      <c r="AM73" s="3" t="n"/>
      <c r="AN73" s="3" t="n"/>
      <c r="AO73" s="7" t="n"/>
      <c r="AP73" s="7" t="n"/>
      <c r="AQ73" s="7" t="n"/>
      <c r="AR73" s="7" t="n"/>
      <c r="AS73" s="7" t="n"/>
      <c r="AT73" s="7" t="n"/>
      <c r="AU73" s="7" t="n"/>
    </row>
    <row r="74" ht="15.75" customHeight="1" s="19">
      <c r="A74" s="5" t="n"/>
      <c r="B74" s="7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3" t="n"/>
      <c r="O74" s="3" t="n"/>
      <c r="P74" s="3" t="n"/>
      <c r="Q74" s="7" t="n"/>
      <c r="R74" s="7" t="n"/>
      <c r="S74" s="7" t="n"/>
      <c r="T74" s="7" t="n"/>
      <c r="U74" s="7" t="n"/>
      <c r="V74" s="7" t="n"/>
      <c r="W74" s="7" t="n"/>
      <c r="Z74" s="7" t="n"/>
      <c r="AA74" s="7" t="n"/>
      <c r="AB74" s="7" t="n"/>
      <c r="AC74" s="7" t="n"/>
      <c r="AD74" s="7" t="n"/>
      <c r="AE74" s="7" t="n"/>
      <c r="AF74" s="7" t="n"/>
      <c r="AG74" s="7" t="n"/>
      <c r="AH74" s="7" t="n"/>
      <c r="AI74" s="7" t="n"/>
      <c r="AJ74" s="7" t="n"/>
      <c r="AK74" s="7" t="n"/>
      <c r="AL74" s="3" t="n"/>
      <c r="AM74" s="3" t="n"/>
      <c r="AN74" s="3" t="n"/>
      <c r="AO74" s="7" t="n"/>
      <c r="AP74" s="7" t="n"/>
      <c r="AQ74" s="7" t="n"/>
      <c r="AR74" s="7" t="n"/>
      <c r="AS74" s="7" t="n"/>
      <c r="AT74" s="7" t="n"/>
      <c r="AU74" s="7" t="n"/>
    </row>
    <row r="75" ht="15.75" customHeight="1" s="19">
      <c r="A75" s="5" t="n"/>
      <c r="B75" s="7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3" t="n"/>
      <c r="O75" s="3" t="n"/>
      <c r="P75" s="3" t="n"/>
      <c r="Q75" s="7" t="n"/>
      <c r="R75" s="7" t="n"/>
      <c r="S75" s="7" t="n"/>
      <c r="T75" s="7" t="n"/>
      <c r="U75" s="7" t="n"/>
      <c r="V75" s="7" t="n"/>
      <c r="W75" s="7" t="n"/>
      <c r="Z75" s="7" t="n"/>
      <c r="AA75" s="7" t="n"/>
      <c r="AB75" s="7" t="n"/>
      <c r="AC75" s="7" t="n"/>
      <c r="AD75" s="7" t="n"/>
      <c r="AE75" s="7" t="n"/>
      <c r="AF75" s="7" t="n"/>
      <c r="AG75" s="7" t="n"/>
      <c r="AH75" s="7" t="n"/>
      <c r="AI75" s="7" t="n"/>
      <c r="AJ75" s="7" t="n"/>
      <c r="AK75" s="7" t="n"/>
      <c r="AL75" s="3" t="n"/>
      <c r="AM75" s="3" t="n"/>
      <c r="AN75" s="3" t="n"/>
      <c r="AO75" s="7" t="n"/>
      <c r="AP75" s="7" t="n"/>
      <c r="AQ75" s="7" t="n"/>
      <c r="AR75" s="7" t="n"/>
      <c r="AS75" s="7" t="n"/>
      <c r="AT75" s="7" t="n"/>
      <c r="AU75" s="7" t="n"/>
    </row>
    <row r="76" ht="15.75" customHeight="1" s="19">
      <c r="A76" s="5" t="n"/>
      <c r="B76" s="7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3" t="n"/>
      <c r="N76" s="3" t="n"/>
      <c r="O76" s="3" t="n"/>
      <c r="P76" s="3" t="n"/>
      <c r="Q76" s="7" t="n"/>
      <c r="R76" s="7" t="n"/>
      <c r="S76" s="7" t="n"/>
      <c r="T76" s="7" t="n"/>
      <c r="U76" s="7" t="n"/>
      <c r="V76" s="7" t="n"/>
      <c r="W76" s="7" t="n"/>
      <c r="Z76" s="7" t="n"/>
      <c r="AA76" s="7" t="n"/>
      <c r="AB76" s="7" t="n"/>
      <c r="AC76" s="7" t="n"/>
      <c r="AD76" s="7" t="n"/>
      <c r="AE76" s="7" t="n"/>
      <c r="AF76" s="7" t="n"/>
      <c r="AG76" s="7" t="n"/>
      <c r="AH76" s="7" t="n"/>
      <c r="AI76" s="7" t="n"/>
      <c r="AJ76" s="7" t="n"/>
      <c r="AK76" s="3" t="n"/>
      <c r="AL76" s="3" t="n"/>
      <c r="AM76" s="3" t="n"/>
      <c r="AN76" s="3" t="n"/>
      <c r="AO76" s="7" t="n"/>
      <c r="AP76" s="7" t="n"/>
      <c r="AQ76" s="7" t="n"/>
      <c r="AR76" s="7" t="n"/>
      <c r="AS76" s="7" t="n"/>
      <c r="AT76" s="7" t="n"/>
      <c r="AU76" s="7" t="n"/>
    </row>
    <row r="77" ht="15.75" customHeight="1" s="19">
      <c r="A77" s="5" t="n"/>
      <c r="B77" s="7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3" t="n"/>
      <c r="N77" s="3" t="n"/>
      <c r="O77" s="3" t="n"/>
      <c r="P77" s="7" t="n"/>
      <c r="Q77" s="7" t="n"/>
      <c r="R77" s="7" t="n"/>
      <c r="S77" s="7" t="n"/>
      <c r="T77" s="7" t="n"/>
      <c r="U77" s="7" t="n"/>
      <c r="V77" s="7" t="n"/>
      <c r="W77" s="7" t="n"/>
      <c r="Z77" s="7" t="n"/>
      <c r="AA77" s="7" t="n"/>
      <c r="AB77" s="7" t="n"/>
      <c r="AC77" s="7" t="n"/>
      <c r="AD77" s="7" t="n"/>
      <c r="AE77" s="7" t="n"/>
      <c r="AF77" s="7" t="n"/>
      <c r="AG77" s="7" t="n"/>
      <c r="AH77" s="7" t="n"/>
      <c r="AI77" s="7" t="n"/>
      <c r="AJ77" s="7" t="n"/>
      <c r="AK77" s="3" t="n"/>
      <c r="AL77" s="3" t="n"/>
      <c r="AM77" s="3" t="n"/>
      <c r="AN77" s="7" t="n"/>
      <c r="AO77" s="7" t="n"/>
      <c r="AP77" s="7" t="n"/>
      <c r="AQ77" s="7" t="n"/>
      <c r="AR77" s="7" t="n"/>
      <c r="AS77" s="7" t="n"/>
      <c r="AT77" s="7" t="n"/>
      <c r="AU77" s="7" t="n"/>
    </row>
    <row r="78" ht="15.75" customHeight="1" s="19">
      <c r="A78" s="5" t="n"/>
      <c r="B78" s="7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3" t="n"/>
      <c r="N78" s="3" t="n"/>
      <c r="O78" s="3" t="n"/>
      <c r="P78" s="7" t="n"/>
      <c r="Q78" s="7" t="n"/>
      <c r="R78" s="7" t="n"/>
      <c r="S78" s="7" t="n"/>
      <c r="T78" s="7" t="n"/>
      <c r="U78" s="7" t="n"/>
      <c r="V78" s="7" t="n"/>
      <c r="W78" s="7" t="n"/>
      <c r="Z78" s="7" t="n"/>
      <c r="AA78" s="7" t="n"/>
      <c r="AB78" s="7" t="n"/>
      <c r="AC78" s="7" t="n"/>
      <c r="AD78" s="7" t="n"/>
      <c r="AE78" s="7" t="n"/>
      <c r="AF78" s="7" t="n"/>
      <c r="AG78" s="7" t="n"/>
      <c r="AH78" s="7" t="n"/>
      <c r="AI78" s="7" t="n"/>
      <c r="AJ78" s="7" t="n"/>
      <c r="AK78" s="3" t="n"/>
      <c r="AL78" s="3" t="n"/>
      <c r="AM78" s="3" t="n"/>
      <c r="AN78" s="7" t="n"/>
      <c r="AO78" s="7" t="n"/>
      <c r="AP78" s="7" t="n"/>
      <c r="AQ78" s="7" t="n"/>
      <c r="AR78" s="7" t="n"/>
      <c r="AS78" s="7" t="n"/>
      <c r="AT78" s="7" t="n"/>
      <c r="AU78" s="7" t="n"/>
    </row>
    <row r="79" ht="15.75" customHeight="1" s="19">
      <c r="A79" s="5" t="n"/>
      <c r="B79" s="7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3" t="n"/>
      <c r="N79" s="3" t="n"/>
      <c r="O79" s="3" t="n"/>
      <c r="P79" s="7" t="n"/>
      <c r="Q79" s="7" t="n"/>
      <c r="R79" s="7" t="n"/>
      <c r="S79" s="7" t="n"/>
      <c r="T79" s="7" t="n"/>
      <c r="U79" s="7" t="n"/>
      <c r="V79" s="7" t="n"/>
      <c r="W79" s="7" t="n"/>
      <c r="Z79" s="7" t="n"/>
      <c r="AA79" s="7" t="n"/>
      <c r="AB79" s="7" t="n"/>
      <c r="AC79" s="7" t="n"/>
      <c r="AD79" s="7" t="n"/>
      <c r="AE79" s="7" t="n"/>
      <c r="AF79" s="7" t="n"/>
      <c r="AG79" s="7" t="n"/>
      <c r="AH79" s="7" t="n"/>
      <c r="AI79" s="7" t="n"/>
      <c r="AJ79" s="7" t="n"/>
      <c r="AK79" s="3" t="n"/>
      <c r="AL79" s="3" t="n"/>
      <c r="AM79" s="3" t="n"/>
      <c r="AN79" s="7" t="n"/>
      <c r="AO79" s="7" t="n"/>
      <c r="AP79" s="7" t="n"/>
      <c r="AQ79" s="7" t="n"/>
      <c r="AR79" s="7" t="n"/>
      <c r="AS79" s="7" t="n"/>
      <c r="AT79" s="7" t="n"/>
      <c r="AU79" s="7" t="n"/>
    </row>
    <row r="80" ht="15.75" customHeight="1" s="19">
      <c r="A80" s="5" t="n"/>
      <c r="B80" s="7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3" t="n"/>
      <c r="N80" s="3" t="n"/>
      <c r="O80" s="3" t="n"/>
      <c r="P80" s="7" t="n"/>
      <c r="Q80" s="7" t="n"/>
      <c r="R80" s="7" t="n"/>
      <c r="S80" s="7" t="n"/>
      <c r="T80" s="7" t="n"/>
      <c r="U80" s="7" t="n"/>
      <c r="V80" s="7" t="n"/>
      <c r="W80" s="7" t="n"/>
      <c r="Z80" s="7" t="n"/>
      <c r="AA80" s="7" t="n"/>
      <c r="AB80" s="7" t="n"/>
      <c r="AC80" s="7" t="n"/>
      <c r="AD80" s="7" t="n"/>
      <c r="AE80" s="7" t="n"/>
      <c r="AF80" s="7" t="n"/>
      <c r="AG80" s="7" t="n"/>
      <c r="AH80" s="7" t="n"/>
      <c r="AI80" s="7" t="n"/>
      <c r="AJ80" s="7" t="n"/>
      <c r="AK80" s="3" t="n"/>
      <c r="AL80" s="3" t="n"/>
      <c r="AM80" s="3" t="n"/>
      <c r="AN80" s="7" t="n"/>
      <c r="AO80" s="7" t="n"/>
      <c r="AP80" s="7" t="n"/>
      <c r="AQ80" s="7" t="n"/>
      <c r="AR80" s="7" t="n"/>
      <c r="AS80" s="7" t="n"/>
      <c r="AT80" s="7" t="n"/>
      <c r="AU80" s="7" t="n"/>
    </row>
    <row r="81" ht="15.75" customHeight="1" s="19">
      <c r="A81" s="5" t="n"/>
      <c r="B81" s="7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3" t="n"/>
      <c r="M81" s="3" t="n"/>
      <c r="N81" s="3" t="n"/>
      <c r="O81" s="3" t="n"/>
      <c r="P81" s="7" t="n"/>
      <c r="Q81" s="7" t="n"/>
      <c r="R81" s="7" t="n"/>
      <c r="S81" s="7" t="n"/>
      <c r="T81" s="7" t="n"/>
      <c r="U81" s="7" t="n"/>
      <c r="V81" s="7" t="n"/>
      <c r="W81" s="7" t="n"/>
      <c r="Z81" s="7" t="n"/>
      <c r="AA81" s="7" t="n"/>
      <c r="AB81" s="7" t="n"/>
      <c r="AC81" s="7" t="n"/>
      <c r="AD81" s="7" t="n"/>
      <c r="AE81" s="7" t="n"/>
      <c r="AF81" s="7" t="n"/>
      <c r="AG81" s="7" t="n"/>
      <c r="AH81" s="7" t="n"/>
      <c r="AI81" s="7" t="n"/>
      <c r="AJ81" s="3" t="n"/>
      <c r="AK81" s="3" t="n"/>
      <c r="AL81" s="3" t="n"/>
      <c r="AM81" s="3" t="n"/>
      <c r="AN81" s="7" t="n"/>
      <c r="AO81" s="7" t="n"/>
      <c r="AP81" s="7" t="n"/>
      <c r="AQ81" s="7" t="n"/>
      <c r="AR81" s="7" t="n"/>
      <c r="AS81" s="7" t="n"/>
      <c r="AT81" s="7" t="n"/>
      <c r="AU81" s="7" t="n"/>
    </row>
    <row r="82" ht="15.75" customHeight="1" s="19">
      <c r="A82" s="5" t="n"/>
      <c r="B82" s="7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3" t="n"/>
      <c r="M82" s="3" t="n"/>
      <c r="N82" s="3" t="n"/>
      <c r="O82" s="7" t="n"/>
      <c r="P82" s="7" t="n"/>
      <c r="Q82" s="7" t="n"/>
      <c r="R82" s="7" t="n"/>
      <c r="S82" s="7" t="n"/>
      <c r="T82" s="7" t="n"/>
      <c r="U82" s="7" t="n"/>
      <c r="V82" s="7" t="n"/>
      <c r="W82" s="7" t="n"/>
      <c r="Z82" s="7" t="n"/>
      <c r="AA82" s="7" t="n"/>
      <c r="AB82" s="7" t="n"/>
      <c r="AC82" s="7" t="n"/>
      <c r="AD82" s="7" t="n"/>
      <c r="AE82" s="7" t="n"/>
      <c r="AF82" s="7" t="n"/>
      <c r="AG82" s="7" t="n"/>
      <c r="AH82" s="7" t="n"/>
      <c r="AI82" s="7" t="n"/>
      <c r="AJ82" s="3" t="n"/>
      <c r="AK82" s="3" t="n"/>
      <c r="AL82" s="3" t="n"/>
      <c r="AM82" s="7" t="n"/>
      <c r="AN82" s="7" t="n"/>
      <c r="AO82" s="7" t="n"/>
      <c r="AP82" s="7" t="n"/>
      <c r="AQ82" s="7" t="n"/>
      <c r="AR82" s="7" t="n"/>
      <c r="AS82" s="7" t="n"/>
      <c r="AT82" s="7" t="n"/>
      <c r="AU82" s="7" t="n"/>
    </row>
    <row r="83" ht="15.75" customHeight="1" s="19">
      <c r="A83" s="5" t="n"/>
      <c r="B83" s="7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3" t="n"/>
      <c r="M83" s="3" t="n"/>
      <c r="N83" s="3" t="n"/>
      <c r="O83" s="7" t="n"/>
      <c r="P83" s="7" t="n"/>
      <c r="Q83" s="7" t="n"/>
      <c r="R83" s="7" t="n"/>
      <c r="S83" s="7" t="n"/>
      <c r="T83" s="7" t="n"/>
      <c r="U83" s="7" t="n"/>
      <c r="V83" s="7" t="n"/>
      <c r="W83" s="7" t="n"/>
      <c r="Z83" s="7" t="n"/>
      <c r="AA83" s="7" t="n"/>
      <c r="AB83" s="7" t="n"/>
      <c r="AC83" s="7" t="n"/>
      <c r="AD83" s="7" t="n"/>
      <c r="AE83" s="7" t="n"/>
      <c r="AF83" s="7" t="n"/>
      <c r="AG83" s="7" t="n"/>
      <c r="AH83" s="7" t="n"/>
      <c r="AI83" s="7" t="n"/>
      <c r="AJ83" s="3" t="n"/>
      <c r="AK83" s="3" t="n"/>
      <c r="AL83" s="3" t="n"/>
      <c r="AM83" s="7" t="n"/>
      <c r="AN83" s="7" t="n"/>
      <c r="AO83" s="7" t="n"/>
      <c r="AP83" s="7" t="n"/>
      <c r="AQ83" s="7" t="n"/>
      <c r="AR83" s="7" t="n"/>
      <c r="AS83" s="7" t="n"/>
      <c r="AT83" s="7" t="n"/>
      <c r="AU83" s="7" t="n"/>
    </row>
    <row r="84" ht="15.75" customHeight="1" s="19">
      <c r="A84" s="5" t="n"/>
      <c r="B84" s="7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3" t="n"/>
      <c r="M84" s="3" t="n"/>
      <c r="N84" s="3" t="n"/>
      <c r="O84" s="7" t="n"/>
      <c r="P84" s="7" t="n"/>
      <c r="Q84" s="7" t="n"/>
      <c r="R84" s="7" t="n"/>
      <c r="S84" s="7" t="n"/>
      <c r="T84" s="7" t="n"/>
      <c r="U84" s="7" t="n"/>
      <c r="V84" s="7" t="n"/>
      <c r="W84" s="7" t="n"/>
      <c r="Z84" s="7" t="n"/>
      <c r="AA84" s="7" t="n"/>
      <c r="AB84" s="7" t="n"/>
      <c r="AC84" s="7" t="n"/>
      <c r="AD84" s="7" t="n"/>
      <c r="AE84" s="7" t="n"/>
      <c r="AF84" s="7" t="n"/>
      <c r="AG84" s="7" t="n"/>
      <c r="AH84" s="7" t="n"/>
      <c r="AI84" s="7" t="n"/>
      <c r="AJ84" s="3" t="n"/>
      <c r="AK84" s="3" t="n"/>
      <c r="AL84" s="3" t="n"/>
      <c r="AM84" s="7" t="n"/>
      <c r="AN84" s="7" t="n"/>
      <c r="AO84" s="7" t="n"/>
      <c r="AP84" s="7" t="n"/>
      <c r="AQ84" s="7" t="n"/>
      <c r="AR84" s="7" t="n"/>
      <c r="AS84" s="7" t="n"/>
      <c r="AT84" s="7" t="n"/>
      <c r="AU84" s="7" t="n"/>
    </row>
    <row r="85" ht="15.75" customHeight="1" s="19">
      <c r="A85" s="5" t="n"/>
      <c r="B85" s="7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3" t="n"/>
      <c r="M85" s="3" t="n"/>
      <c r="N85" s="3" t="n"/>
      <c r="O85" s="7" t="n"/>
      <c r="P85" s="7" t="n"/>
      <c r="Q85" s="7" t="n"/>
      <c r="R85" s="7" t="n"/>
      <c r="S85" s="7" t="n"/>
      <c r="T85" s="7" t="n"/>
      <c r="U85" s="7" t="n"/>
      <c r="V85" s="7" t="n"/>
      <c r="W85" s="7" t="n"/>
      <c r="Z85" s="7" t="n"/>
      <c r="AA85" s="7" t="n"/>
      <c r="AB85" s="7" t="n"/>
      <c r="AC85" s="7" t="n"/>
      <c r="AD85" s="7" t="n"/>
      <c r="AE85" s="7" t="n"/>
      <c r="AF85" s="7" t="n"/>
      <c r="AG85" s="7" t="n"/>
      <c r="AH85" s="7" t="n"/>
      <c r="AI85" s="7" t="n"/>
      <c r="AJ85" s="3" t="n"/>
      <c r="AK85" s="3" t="n"/>
      <c r="AL85" s="3" t="n"/>
      <c r="AM85" s="7" t="n"/>
      <c r="AN85" s="7" t="n"/>
      <c r="AO85" s="7" t="n"/>
      <c r="AP85" s="7" t="n"/>
      <c r="AQ85" s="7" t="n"/>
      <c r="AR85" s="7" t="n"/>
      <c r="AS85" s="7" t="n"/>
      <c r="AT85" s="7" t="n"/>
      <c r="AU85" s="7" t="n"/>
    </row>
    <row r="86" ht="15.75" customHeight="1" s="19">
      <c r="A86" s="5" t="n"/>
      <c r="B86" s="7" t="n"/>
      <c r="C86" s="7" t="n"/>
      <c r="D86" s="7" t="n"/>
      <c r="E86" s="7" t="n"/>
      <c r="F86" s="7" t="n"/>
      <c r="G86" s="7" t="n"/>
      <c r="H86" s="7" t="n"/>
      <c r="I86" s="7" t="n"/>
      <c r="J86" s="7" t="n"/>
      <c r="K86" s="3" t="n"/>
      <c r="L86" s="3" t="n"/>
      <c r="M86" s="3" t="n"/>
      <c r="N86" s="3" t="n"/>
      <c r="O86" s="7" t="n"/>
      <c r="P86" s="7" t="n"/>
      <c r="Q86" s="7" t="n"/>
      <c r="R86" s="7" t="n"/>
      <c r="S86" s="7" t="n"/>
      <c r="T86" s="7" t="n"/>
      <c r="U86" s="7" t="n"/>
      <c r="V86" s="7" t="n"/>
      <c r="W86" s="7" t="n"/>
      <c r="Z86" s="7" t="n"/>
      <c r="AA86" s="7" t="n"/>
      <c r="AB86" s="7" t="n"/>
      <c r="AC86" s="7" t="n"/>
      <c r="AD86" s="7" t="n"/>
      <c r="AE86" s="7" t="n"/>
      <c r="AF86" s="7" t="n"/>
      <c r="AG86" s="7" t="n"/>
      <c r="AH86" s="7" t="n"/>
      <c r="AI86" s="3" t="n"/>
      <c r="AJ86" s="3" t="n"/>
      <c r="AK86" s="3" t="n"/>
      <c r="AL86" s="3" t="n"/>
      <c r="AM86" s="7" t="n"/>
      <c r="AN86" s="7" t="n"/>
      <c r="AO86" s="7" t="n"/>
      <c r="AP86" s="7" t="n"/>
      <c r="AQ86" s="7" t="n"/>
      <c r="AR86" s="7" t="n"/>
      <c r="AS86" s="7" t="n"/>
      <c r="AT86" s="7" t="n"/>
      <c r="AU86" s="7" t="n"/>
    </row>
    <row r="87" ht="15.75" customHeight="1" s="19">
      <c r="A87" s="5" t="n"/>
      <c r="B87" s="7" t="n"/>
      <c r="C87" s="7" t="n"/>
      <c r="D87" s="7" t="n"/>
      <c r="E87" s="7" t="n"/>
      <c r="F87" s="7" t="n"/>
      <c r="G87" s="7" t="n"/>
      <c r="H87" s="7" t="n"/>
      <c r="I87" s="7" t="n"/>
      <c r="J87" s="7" t="n"/>
      <c r="K87" s="3" t="n"/>
      <c r="L87" s="3" t="n"/>
      <c r="M87" s="3" t="n"/>
      <c r="N87" s="7" t="n"/>
      <c r="O87" s="7" t="n"/>
      <c r="P87" s="7" t="n"/>
      <c r="Q87" s="7" t="n"/>
      <c r="R87" s="7" t="n"/>
      <c r="S87" s="7" t="n"/>
      <c r="T87" s="7" t="n"/>
      <c r="U87" s="7" t="n"/>
      <c r="V87" s="7" t="n"/>
      <c r="W87" s="7" t="n"/>
      <c r="Z87" s="7" t="n"/>
      <c r="AA87" s="7" t="n"/>
      <c r="AB87" s="7" t="n"/>
      <c r="AC87" s="7" t="n"/>
      <c r="AD87" s="7" t="n"/>
      <c r="AE87" s="7" t="n"/>
      <c r="AF87" s="7" t="n"/>
      <c r="AG87" s="7" t="n"/>
      <c r="AH87" s="7" t="n"/>
      <c r="AI87" s="3" t="n"/>
      <c r="AJ87" s="3" t="n"/>
      <c r="AK87" s="3" t="n"/>
      <c r="AL87" s="7" t="n"/>
      <c r="AM87" s="7" t="n"/>
      <c r="AN87" s="7" t="n"/>
      <c r="AO87" s="7" t="n"/>
      <c r="AP87" s="7" t="n"/>
      <c r="AQ87" s="7" t="n"/>
      <c r="AR87" s="7" t="n"/>
      <c r="AS87" s="7" t="n"/>
      <c r="AT87" s="7" t="n"/>
      <c r="AU87" s="7" t="n"/>
    </row>
    <row r="88" ht="15.75" customHeight="1" s="19">
      <c r="A88" s="5" t="n"/>
      <c r="B88" s="7" t="n"/>
      <c r="C88" s="7" t="n"/>
      <c r="D88" s="7" t="n"/>
      <c r="E88" s="7" t="n"/>
      <c r="F88" s="7" t="n"/>
      <c r="G88" s="7" t="n"/>
      <c r="H88" s="7" t="n"/>
      <c r="I88" s="7" t="n"/>
      <c r="J88" s="7" t="n"/>
      <c r="K88" s="3" t="n"/>
      <c r="L88" s="3" t="n"/>
      <c r="M88" s="3" t="n"/>
      <c r="N88" s="7" t="n"/>
      <c r="O88" s="7" t="n"/>
      <c r="P88" s="7" t="n"/>
      <c r="Q88" s="7" t="n"/>
      <c r="R88" s="7" t="n"/>
      <c r="S88" s="7" t="n"/>
      <c r="T88" s="7" t="n"/>
      <c r="U88" s="7" t="n"/>
      <c r="V88" s="7" t="n"/>
      <c r="W88" s="7" t="n"/>
      <c r="Z88" s="7" t="n"/>
      <c r="AA88" s="7" t="n"/>
      <c r="AB88" s="7" t="n"/>
      <c r="AC88" s="7" t="n"/>
      <c r="AD88" s="7" t="n"/>
      <c r="AE88" s="7" t="n"/>
      <c r="AF88" s="7" t="n"/>
      <c r="AG88" s="7" t="n"/>
      <c r="AH88" s="7" t="n"/>
      <c r="AI88" s="3" t="n"/>
      <c r="AJ88" s="3" t="n"/>
      <c r="AK88" s="3" t="n"/>
      <c r="AL88" s="7" t="n"/>
      <c r="AM88" s="7" t="n"/>
      <c r="AN88" s="7" t="n"/>
      <c r="AO88" s="7" t="n"/>
      <c r="AP88" s="7" t="n"/>
      <c r="AQ88" s="7" t="n"/>
      <c r="AR88" s="7" t="n"/>
      <c r="AS88" s="7" t="n"/>
      <c r="AT88" s="7" t="n"/>
      <c r="AU88" s="7" t="n"/>
    </row>
    <row r="89" ht="15.75" customHeight="1" s="19">
      <c r="A89" s="5" t="n"/>
      <c r="B89" s="7" t="n"/>
      <c r="C89" s="7" t="n"/>
      <c r="D89" s="7" t="n"/>
      <c r="E89" s="7" t="n"/>
      <c r="F89" s="7" t="n"/>
      <c r="G89" s="7" t="n"/>
      <c r="H89" s="7" t="n"/>
      <c r="I89" s="7" t="n"/>
      <c r="J89" s="7" t="n"/>
      <c r="K89" s="3" t="n"/>
      <c r="L89" s="3" t="n"/>
      <c r="M89" s="3" t="n"/>
      <c r="N89" s="7" t="n"/>
      <c r="O89" s="7" t="n"/>
      <c r="P89" s="7" t="n"/>
      <c r="Q89" s="7" t="n"/>
      <c r="R89" s="7" t="n"/>
      <c r="S89" s="7" t="n"/>
      <c r="T89" s="7" t="n"/>
      <c r="U89" s="7" t="n"/>
      <c r="V89" s="7" t="n"/>
      <c r="W89" s="7" t="n"/>
      <c r="Z89" s="7" t="n"/>
      <c r="AA89" s="7" t="n"/>
      <c r="AB89" s="7" t="n"/>
      <c r="AC89" s="7" t="n"/>
      <c r="AD89" s="7" t="n"/>
      <c r="AE89" s="7" t="n"/>
      <c r="AF89" s="7" t="n"/>
      <c r="AG89" s="7" t="n"/>
      <c r="AH89" s="7" t="n"/>
      <c r="AI89" s="3" t="n"/>
      <c r="AJ89" s="3" t="n"/>
      <c r="AK89" s="3" t="n"/>
      <c r="AL89" s="7" t="n"/>
      <c r="AM89" s="7" t="n"/>
      <c r="AN89" s="7" t="n"/>
      <c r="AO89" s="7" t="n"/>
      <c r="AP89" s="7" t="n"/>
      <c r="AQ89" s="7" t="n"/>
      <c r="AR89" s="7" t="n"/>
      <c r="AS89" s="7" t="n"/>
      <c r="AT89" s="7" t="n"/>
      <c r="AU89" s="7" t="n"/>
    </row>
    <row r="90" ht="15.75" customHeight="1" s="19">
      <c r="A90" s="5" t="n"/>
      <c r="B90" s="7" t="n"/>
      <c r="C90" s="7" t="n"/>
      <c r="D90" s="7" t="n"/>
      <c r="E90" s="7" t="n"/>
      <c r="F90" s="7" t="n"/>
      <c r="G90" s="7" t="n"/>
      <c r="H90" s="7" t="n"/>
      <c r="I90" s="7" t="n"/>
      <c r="J90" s="7" t="n"/>
      <c r="K90" s="3" t="n"/>
      <c r="L90" s="3" t="n"/>
      <c r="M90" s="3" t="n"/>
      <c r="N90" s="7" t="n"/>
      <c r="O90" s="7" t="n"/>
      <c r="P90" s="7" t="n"/>
      <c r="Q90" s="7" t="n"/>
      <c r="R90" s="7" t="n"/>
      <c r="S90" s="7" t="n"/>
      <c r="T90" s="7" t="n"/>
      <c r="U90" s="7" t="n"/>
      <c r="V90" s="7" t="n"/>
      <c r="W90" s="7" t="n"/>
      <c r="Z90" s="7" t="n"/>
      <c r="AA90" s="7" t="n"/>
      <c r="AB90" s="7" t="n"/>
      <c r="AC90" s="7" t="n"/>
      <c r="AD90" s="7" t="n"/>
      <c r="AE90" s="7" t="n"/>
      <c r="AF90" s="7" t="n"/>
      <c r="AG90" s="7" t="n"/>
      <c r="AH90" s="7" t="n"/>
      <c r="AI90" s="3" t="n"/>
      <c r="AJ90" s="3" t="n"/>
      <c r="AK90" s="3" t="n"/>
      <c r="AL90" s="7" t="n"/>
      <c r="AM90" s="7" t="n"/>
      <c r="AN90" s="7" t="n"/>
      <c r="AO90" s="7" t="n"/>
      <c r="AP90" s="7" t="n"/>
      <c r="AQ90" s="7" t="n"/>
      <c r="AR90" s="7" t="n"/>
      <c r="AS90" s="7" t="n"/>
      <c r="AT90" s="7" t="n"/>
      <c r="AU90" s="7" t="n"/>
    </row>
    <row r="91" ht="15.75" customHeight="1" s="19">
      <c r="A91" s="5" t="n"/>
      <c r="B91" s="7" t="n"/>
      <c r="C91" s="7" t="n"/>
      <c r="D91" s="7" t="n"/>
      <c r="E91" s="7" t="n"/>
      <c r="F91" s="7" t="n"/>
      <c r="G91" s="7" t="n"/>
      <c r="H91" s="7" t="n"/>
      <c r="I91" s="7" t="n"/>
      <c r="J91" s="3" t="n"/>
      <c r="K91" s="3" t="n"/>
      <c r="L91" s="3" t="n"/>
      <c r="M91" s="3" t="n"/>
      <c r="N91" s="7" t="n"/>
      <c r="O91" s="7" t="n"/>
      <c r="P91" s="7" t="n"/>
      <c r="Q91" s="7" t="n"/>
      <c r="R91" s="7" t="n"/>
      <c r="S91" s="7" t="n"/>
      <c r="T91" s="7" t="n"/>
      <c r="U91" s="7" t="n"/>
      <c r="V91" s="7" t="n"/>
      <c r="W91" s="7" t="n"/>
      <c r="Z91" s="7" t="n"/>
      <c r="AA91" s="7" t="n"/>
      <c r="AB91" s="7" t="n"/>
      <c r="AC91" s="7" t="n"/>
      <c r="AD91" s="7" t="n"/>
      <c r="AE91" s="7" t="n"/>
      <c r="AF91" s="7" t="n"/>
      <c r="AG91" s="7" t="n"/>
      <c r="AH91" s="3" t="n"/>
      <c r="AI91" s="3" t="n"/>
      <c r="AJ91" s="3" t="n"/>
      <c r="AK91" s="3" t="n"/>
      <c r="AL91" s="7" t="n"/>
      <c r="AM91" s="7" t="n"/>
      <c r="AN91" s="7" t="n"/>
      <c r="AO91" s="7" t="n"/>
      <c r="AP91" s="7" t="n"/>
      <c r="AQ91" s="7" t="n"/>
      <c r="AR91" s="7" t="n"/>
      <c r="AS91" s="7" t="n"/>
      <c r="AT91" s="7" t="n"/>
      <c r="AU91" s="7" t="n"/>
    </row>
    <row r="92" ht="15.75" customHeight="1" s="19">
      <c r="A92" s="5" t="n"/>
      <c r="B92" s="7" t="n"/>
      <c r="C92" s="7" t="n"/>
      <c r="D92" s="7" t="n"/>
      <c r="E92" s="7" t="n"/>
      <c r="F92" s="7" t="n"/>
      <c r="G92" s="7" t="n"/>
      <c r="H92" s="7" t="n"/>
      <c r="I92" s="7" t="n"/>
      <c r="J92" s="3" t="n"/>
      <c r="K92" s="3" t="n"/>
      <c r="L92" s="3" t="n"/>
      <c r="M92" s="7" t="n"/>
      <c r="N92" s="7" t="n"/>
      <c r="O92" s="7" t="n"/>
      <c r="P92" s="7" t="n"/>
      <c r="Q92" s="7" t="n"/>
      <c r="R92" s="7" t="n"/>
      <c r="S92" s="7" t="n"/>
      <c r="T92" s="7" t="n"/>
      <c r="U92" s="7" t="n"/>
      <c r="V92" s="7" t="n"/>
      <c r="W92" s="7" t="n"/>
      <c r="Z92" s="7" t="n"/>
      <c r="AA92" s="7" t="n"/>
      <c r="AB92" s="7" t="n"/>
      <c r="AC92" s="7" t="n"/>
      <c r="AD92" s="7" t="n"/>
      <c r="AE92" s="7" t="n"/>
      <c r="AF92" s="7" t="n"/>
      <c r="AG92" s="7" t="n"/>
      <c r="AH92" s="3" t="n"/>
      <c r="AI92" s="3" t="n"/>
      <c r="AJ92" s="3" t="n"/>
      <c r="AK92" s="7" t="n"/>
      <c r="AL92" s="7" t="n"/>
      <c r="AM92" s="7" t="n"/>
      <c r="AN92" s="7" t="n"/>
      <c r="AO92" s="7" t="n"/>
      <c r="AP92" s="7" t="n"/>
      <c r="AQ92" s="7" t="n"/>
      <c r="AR92" s="7" t="n"/>
      <c r="AS92" s="7" t="n"/>
      <c r="AT92" s="7" t="n"/>
      <c r="AU92" s="7" t="n"/>
    </row>
    <row r="93" ht="15.75" customHeight="1" s="19">
      <c r="A93" s="5" t="n"/>
      <c r="B93" s="7" t="n"/>
      <c r="C93" s="7" t="n"/>
      <c r="D93" s="7" t="n"/>
      <c r="E93" s="7" t="n"/>
      <c r="F93" s="7" t="n"/>
      <c r="G93" s="7" t="n"/>
      <c r="H93" s="7" t="n"/>
      <c r="I93" s="7" t="n"/>
      <c r="J93" s="3" t="n"/>
      <c r="K93" s="3" t="n"/>
      <c r="L93" s="3" t="n"/>
      <c r="M93" s="7" t="n"/>
      <c r="N93" s="7" t="n"/>
      <c r="O93" s="7" t="n"/>
      <c r="P93" s="7" t="n"/>
      <c r="Q93" s="7" t="n"/>
      <c r="R93" s="7" t="n"/>
      <c r="S93" s="7" t="n"/>
      <c r="T93" s="7" t="n"/>
      <c r="U93" s="7" t="n"/>
      <c r="V93" s="7" t="n"/>
      <c r="W93" s="7" t="n"/>
      <c r="Z93" s="7" t="n"/>
      <c r="AA93" s="7" t="n"/>
      <c r="AB93" s="7" t="n"/>
      <c r="AC93" s="7" t="n"/>
      <c r="AD93" s="7" t="n"/>
      <c r="AE93" s="7" t="n"/>
      <c r="AF93" s="7" t="n"/>
      <c r="AG93" s="7" t="n"/>
      <c r="AH93" s="3" t="n"/>
      <c r="AI93" s="3" t="n"/>
      <c r="AJ93" s="3" t="n"/>
      <c r="AK93" s="7" t="n"/>
      <c r="AL93" s="7" t="n"/>
      <c r="AM93" s="7" t="n"/>
      <c r="AN93" s="7" t="n"/>
      <c r="AO93" s="7" t="n"/>
      <c r="AP93" s="7" t="n"/>
      <c r="AQ93" s="7" t="n"/>
      <c r="AR93" s="7" t="n"/>
      <c r="AS93" s="7" t="n"/>
      <c r="AT93" s="7" t="n"/>
      <c r="AU93" s="7" t="n"/>
    </row>
    <row r="94" ht="15.75" customHeight="1" s="19">
      <c r="A94" s="5" t="n"/>
      <c r="B94" s="7" t="n"/>
      <c r="C94" s="7" t="n"/>
      <c r="D94" s="7" t="n"/>
      <c r="E94" s="7" t="n"/>
      <c r="F94" s="7" t="n"/>
      <c r="G94" s="7" t="n"/>
      <c r="H94" s="7" t="n"/>
      <c r="I94" s="7" t="n"/>
      <c r="J94" s="3" t="n"/>
      <c r="K94" s="3" t="n"/>
      <c r="L94" s="3" t="n"/>
      <c r="M94" s="7" t="n"/>
      <c r="N94" s="7" t="n"/>
      <c r="O94" s="7" t="n"/>
      <c r="P94" s="7" t="n"/>
      <c r="Q94" s="7" t="n"/>
      <c r="R94" s="7" t="n"/>
      <c r="S94" s="7" t="n"/>
      <c r="T94" s="7" t="n"/>
      <c r="U94" s="7" t="n"/>
      <c r="V94" s="7" t="n"/>
      <c r="W94" s="7" t="n"/>
      <c r="Z94" s="7" t="n"/>
      <c r="AA94" s="7" t="n"/>
      <c r="AB94" s="7" t="n"/>
      <c r="AC94" s="7" t="n"/>
      <c r="AD94" s="7" t="n"/>
      <c r="AE94" s="7" t="n"/>
      <c r="AF94" s="7" t="n"/>
      <c r="AG94" s="7" t="n"/>
      <c r="AH94" s="3" t="n"/>
      <c r="AI94" s="3" t="n"/>
      <c r="AJ94" s="3" t="n"/>
      <c r="AK94" s="7" t="n"/>
      <c r="AL94" s="7" t="n"/>
      <c r="AM94" s="7" t="n"/>
      <c r="AN94" s="7" t="n"/>
      <c r="AO94" s="7" t="n"/>
      <c r="AP94" s="7" t="n"/>
      <c r="AQ94" s="7" t="n"/>
      <c r="AR94" s="7" t="n"/>
      <c r="AS94" s="7" t="n"/>
      <c r="AT94" s="7" t="n"/>
      <c r="AU94" s="7" t="n"/>
    </row>
    <row r="95" ht="15.75" customHeight="1" s="19">
      <c r="A95" s="5" t="n"/>
      <c r="B95" s="7" t="n"/>
      <c r="C95" s="7" t="n"/>
      <c r="D95" s="7" t="n"/>
      <c r="E95" s="7" t="n"/>
      <c r="F95" s="7" t="n"/>
      <c r="G95" s="7" t="n"/>
      <c r="H95" s="7" t="n"/>
      <c r="I95" s="7" t="n"/>
      <c r="J95" s="3" t="n"/>
      <c r="K95" s="3" t="n"/>
      <c r="L95" s="3" t="n"/>
      <c r="M95" s="7" t="n"/>
      <c r="N95" s="7" t="n"/>
      <c r="O95" s="7" t="n"/>
      <c r="P95" s="7" t="n"/>
      <c r="Q95" s="7" t="n"/>
      <c r="R95" s="7" t="n"/>
      <c r="S95" s="7" t="n"/>
      <c r="T95" s="7" t="n"/>
      <c r="U95" s="7" t="n"/>
      <c r="V95" s="7" t="n"/>
      <c r="W95" s="7" t="n"/>
      <c r="Z95" s="7" t="n"/>
      <c r="AA95" s="7" t="n"/>
      <c r="AB95" s="7" t="n"/>
      <c r="AC95" s="7" t="n"/>
      <c r="AD95" s="7" t="n"/>
      <c r="AE95" s="7" t="n"/>
      <c r="AF95" s="7" t="n"/>
      <c r="AG95" s="7" t="n"/>
      <c r="AH95" s="3" t="n"/>
      <c r="AI95" s="3" t="n"/>
      <c r="AJ95" s="3" t="n"/>
      <c r="AK95" s="7" t="n"/>
      <c r="AL95" s="7" t="n"/>
      <c r="AM95" s="7" t="n"/>
      <c r="AN95" s="7" t="n"/>
      <c r="AO95" s="7" t="n"/>
      <c r="AP95" s="7" t="n"/>
      <c r="AQ95" s="7" t="n"/>
      <c r="AR95" s="7" t="n"/>
      <c r="AS95" s="7" t="n"/>
      <c r="AT95" s="7" t="n"/>
      <c r="AU95" s="7" t="n"/>
    </row>
    <row r="96" ht="15.75" customHeight="1" s="19">
      <c r="A96" s="5" t="n"/>
      <c r="B96" s="7" t="n"/>
      <c r="C96" s="7" t="n"/>
      <c r="D96" s="7" t="n"/>
      <c r="E96" s="7" t="n"/>
      <c r="F96" s="7" t="n"/>
      <c r="G96" s="7" t="n"/>
      <c r="H96" s="7" t="n"/>
      <c r="I96" s="3" t="n"/>
      <c r="J96" s="3" t="n"/>
      <c r="K96" s="3" t="n"/>
      <c r="L96" s="3" t="n"/>
      <c r="M96" s="7" t="n"/>
      <c r="N96" s="7" t="n"/>
      <c r="O96" s="7" t="n"/>
      <c r="P96" s="7" t="n"/>
      <c r="Q96" s="7" t="n"/>
      <c r="R96" s="7" t="n"/>
      <c r="S96" s="7" t="n"/>
      <c r="T96" s="7" t="n"/>
      <c r="U96" s="7" t="n"/>
      <c r="V96" s="7" t="n"/>
      <c r="W96" s="7" t="n"/>
      <c r="Z96" s="7" t="n"/>
      <c r="AA96" s="7" t="n"/>
      <c r="AB96" s="7" t="n"/>
      <c r="AC96" s="7" t="n"/>
      <c r="AD96" s="7" t="n"/>
      <c r="AE96" s="7" t="n"/>
      <c r="AF96" s="7" t="n"/>
      <c r="AG96" s="3" t="n"/>
      <c r="AH96" s="3" t="n"/>
      <c r="AI96" s="3" t="n"/>
      <c r="AJ96" s="3" t="n"/>
      <c r="AK96" s="7" t="n"/>
      <c r="AL96" s="7" t="n"/>
      <c r="AM96" s="7" t="n"/>
      <c r="AN96" s="7" t="n"/>
      <c r="AO96" s="7" t="n"/>
      <c r="AP96" s="7" t="n"/>
      <c r="AQ96" s="7" t="n"/>
      <c r="AR96" s="7" t="n"/>
      <c r="AS96" s="7" t="n"/>
      <c r="AT96" s="7" t="n"/>
      <c r="AU96" s="7" t="n"/>
    </row>
    <row r="97" ht="15.75" customHeight="1" s="19">
      <c r="A97" s="5" t="n"/>
      <c r="B97" s="7" t="n"/>
      <c r="C97" s="7" t="n"/>
      <c r="D97" s="7" t="n"/>
      <c r="E97" s="7" t="n"/>
      <c r="F97" s="7" t="n"/>
      <c r="G97" s="7" t="n"/>
      <c r="H97" s="7" t="n"/>
      <c r="I97" s="3" t="n"/>
      <c r="J97" s="3" t="n"/>
      <c r="K97" s="3" t="n"/>
      <c r="L97" s="7" t="n"/>
      <c r="M97" s="7" t="n"/>
      <c r="N97" s="7" t="n"/>
      <c r="O97" s="7" t="n"/>
      <c r="P97" s="7" t="n"/>
      <c r="Q97" s="7" t="n"/>
      <c r="R97" s="7" t="n"/>
      <c r="S97" s="7" t="n"/>
      <c r="T97" s="7" t="n"/>
      <c r="U97" s="7" t="n"/>
      <c r="V97" s="7" t="n"/>
      <c r="W97" s="7" t="n"/>
      <c r="Z97" s="7" t="n"/>
      <c r="AA97" s="7" t="n"/>
      <c r="AB97" s="7" t="n"/>
      <c r="AC97" s="7" t="n"/>
      <c r="AD97" s="7" t="n"/>
      <c r="AE97" s="7" t="n"/>
      <c r="AF97" s="7" t="n"/>
      <c r="AG97" s="3" t="n"/>
      <c r="AH97" s="3" t="n"/>
      <c r="AI97" s="3" t="n"/>
      <c r="AJ97" s="7" t="n"/>
      <c r="AK97" s="7" t="n"/>
      <c r="AL97" s="7" t="n"/>
      <c r="AM97" s="7" t="n"/>
      <c r="AN97" s="7" t="n"/>
      <c r="AO97" s="7" t="n"/>
      <c r="AP97" s="7" t="n"/>
      <c r="AQ97" s="7" t="n"/>
      <c r="AR97" s="7" t="n"/>
      <c r="AS97" s="7" t="n"/>
      <c r="AT97" s="7" t="n"/>
      <c r="AU97" s="7" t="n"/>
    </row>
    <row r="98" ht="15.75" customHeight="1" s="19">
      <c r="A98" s="5" t="n"/>
      <c r="B98" s="7" t="n"/>
      <c r="C98" s="7" t="n"/>
      <c r="D98" s="7" t="n"/>
      <c r="E98" s="7" t="n"/>
      <c r="F98" s="7" t="n"/>
      <c r="G98" s="7" t="n"/>
      <c r="H98" s="7" t="n"/>
      <c r="I98" s="3" t="n"/>
      <c r="J98" s="3" t="n"/>
      <c r="K98" s="3" t="n"/>
      <c r="L98" s="7" t="n"/>
      <c r="M98" s="7" t="n"/>
      <c r="N98" s="7" t="n"/>
      <c r="O98" s="7" t="n"/>
      <c r="P98" s="7" t="n"/>
      <c r="Q98" s="7" t="n"/>
      <c r="R98" s="7" t="n"/>
      <c r="S98" s="7" t="n"/>
      <c r="T98" s="7" t="n"/>
      <c r="U98" s="7" t="n"/>
      <c r="V98" s="7" t="n"/>
      <c r="W98" s="7" t="n"/>
      <c r="Z98" s="7" t="n"/>
      <c r="AA98" s="7" t="n"/>
      <c r="AB98" s="7" t="n"/>
      <c r="AC98" s="7" t="n"/>
      <c r="AD98" s="7" t="n"/>
      <c r="AE98" s="7" t="n"/>
      <c r="AF98" s="7" t="n"/>
      <c r="AG98" s="3" t="n"/>
      <c r="AH98" s="3" t="n"/>
      <c r="AI98" s="3" t="n"/>
      <c r="AJ98" s="7" t="n"/>
      <c r="AK98" s="7" t="n"/>
      <c r="AL98" s="7" t="n"/>
      <c r="AM98" s="7" t="n"/>
      <c r="AN98" s="7" t="n"/>
      <c r="AO98" s="7" t="n"/>
      <c r="AP98" s="7" t="n"/>
      <c r="AQ98" s="7" t="n"/>
      <c r="AR98" s="7" t="n"/>
      <c r="AS98" s="7" t="n"/>
      <c r="AT98" s="7" t="n"/>
      <c r="AU98" s="7" t="n"/>
    </row>
    <row r="99" ht="15.75" customHeight="1" s="19">
      <c r="A99" s="5" t="n"/>
      <c r="B99" s="7" t="n"/>
      <c r="C99" s="7" t="n"/>
      <c r="D99" s="7" t="n"/>
      <c r="E99" s="7" t="n"/>
      <c r="F99" s="7" t="n"/>
      <c r="G99" s="7" t="n"/>
      <c r="H99" s="7" t="n"/>
      <c r="I99" s="3" t="n"/>
      <c r="J99" s="3" t="n"/>
      <c r="K99" s="3" t="n"/>
      <c r="L99" s="7" t="n"/>
      <c r="M99" s="7" t="n"/>
      <c r="N99" s="7" t="n"/>
      <c r="O99" s="7" t="n"/>
      <c r="P99" s="7" t="n"/>
      <c r="Q99" s="7" t="n"/>
      <c r="R99" s="7" t="n"/>
      <c r="S99" s="7" t="n"/>
      <c r="T99" s="7" t="n"/>
      <c r="U99" s="7" t="n"/>
      <c r="V99" s="7" t="n"/>
      <c r="W99" s="7" t="n"/>
      <c r="Z99" s="7" t="n"/>
      <c r="AA99" s="7" t="n"/>
      <c r="AB99" s="7" t="n"/>
      <c r="AC99" s="7" t="n"/>
      <c r="AD99" s="7" t="n"/>
      <c r="AE99" s="7" t="n"/>
      <c r="AF99" s="7" t="n"/>
      <c r="AG99" s="3" t="n"/>
      <c r="AH99" s="3" t="n"/>
      <c r="AI99" s="3" t="n"/>
      <c r="AJ99" s="7" t="n"/>
      <c r="AK99" s="7" t="n"/>
      <c r="AL99" s="7" t="n"/>
      <c r="AM99" s="7" t="n"/>
      <c r="AN99" s="7" t="n"/>
      <c r="AO99" s="7" t="n"/>
      <c r="AP99" s="7" t="n"/>
      <c r="AQ99" s="7" t="n"/>
      <c r="AR99" s="7" t="n"/>
      <c r="AS99" s="7" t="n"/>
      <c r="AT99" s="7" t="n"/>
      <c r="AU99" s="7" t="n"/>
    </row>
    <row r="100" ht="15.75" customHeight="1" s="19">
      <c r="A100" s="5" t="n"/>
      <c r="B100" s="7" t="n"/>
      <c r="C100" s="7" t="n"/>
      <c r="D100" s="7" t="n"/>
      <c r="E100" s="7" t="n"/>
      <c r="F100" s="7" t="n"/>
      <c r="G100" s="7" t="n"/>
      <c r="H100" s="7" t="n"/>
      <c r="I100" s="3" t="n"/>
      <c r="J100" s="3" t="n"/>
      <c r="K100" s="3" t="n"/>
      <c r="L100" s="7" t="n"/>
      <c r="M100" s="7" t="n"/>
      <c r="N100" s="7" t="n"/>
      <c r="O100" s="7" t="n"/>
      <c r="P100" s="7" t="n"/>
      <c r="Q100" s="7" t="n"/>
      <c r="R100" s="7" t="n"/>
      <c r="S100" s="7" t="n"/>
      <c r="T100" s="7" t="n"/>
      <c r="U100" s="7" t="n"/>
      <c r="V100" s="7" t="n"/>
      <c r="W100" s="7" t="n"/>
      <c r="Z100" s="7" t="n"/>
      <c r="AA100" s="7" t="n"/>
      <c r="AB100" s="7" t="n"/>
      <c r="AC100" s="7" t="n"/>
      <c r="AD100" s="7" t="n"/>
      <c r="AE100" s="7" t="n"/>
      <c r="AF100" s="7" t="n"/>
      <c r="AG100" s="3" t="n"/>
      <c r="AH100" s="3" t="n"/>
      <c r="AI100" s="3" t="n"/>
      <c r="AJ100" s="7" t="n"/>
      <c r="AK100" s="7" t="n"/>
      <c r="AL100" s="7" t="n"/>
      <c r="AM100" s="7" t="n"/>
      <c r="AN100" s="7" t="n"/>
      <c r="AO100" s="7" t="n"/>
      <c r="AP100" s="7" t="n"/>
      <c r="AQ100" s="7" t="n"/>
      <c r="AR100" s="7" t="n"/>
      <c r="AS100" s="7" t="n"/>
      <c r="AT100" s="7" t="n"/>
      <c r="AU100" s="7" t="n"/>
    </row>
    <row r="101" ht="15.75" customHeight="1" s="19">
      <c r="A101" s="5" t="n"/>
      <c r="B101" s="7" t="n"/>
      <c r="C101" s="7" t="n"/>
      <c r="D101" s="7" t="n"/>
      <c r="E101" s="7" t="n"/>
      <c r="F101" s="7" t="n"/>
      <c r="G101" s="7" t="n"/>
      <c r="H101" s="3" t="n"/>
      <c r="I101" s="3" t="n"/>
      <c r="J101" s="3" t="n"/>
      <c r="K101" s="3" t="n"/>
      <c r="L101" s="7" t="n"/>
      <c r="M101" s="7" t="n"/>
      <c r="N101" s="7" t="n"/>
      <c r="O101" s="7" t="n"/>
      <c r="P101" s="7" t="n"/>
      <c r="Q101" s="7" t="n"/>
      <c r="R101" s="7" t="n"/>
      <c r="S101" s="7" t="n"/>
      <c r="T101" s="7" t="n"/>
      <c r="U101" s="7" t="n"/>
      <c r="V101" s="7" t="n"/>
      <c r="W101" s="7" t="n"/>
      <c r="Z101" s="7" t="n"/>
      <c r="AA101" s="7" t="n"/>
      <c r="AB101" s="7" t="n"/>
      <c r="AC101" s="7" t="n"/>
      <c r="AD101" s="7" t="n"/>
      <c r="AE101" s="7" t="n"/>
      <c r="AF101" s="3" t="n"/>
      <c r="AG101" s="3" t="n"/>
      <c r="AH101" s="3" t="n"/>
      <c r="AI101" s="3" t="n"/>
      <c r="AJ101" s="7" t="n"/>
      <c r="AK101" s="7" t="n"/>
      <c r="AL101" s="7" t="n"/>
      <c r="AM101" s="7" t="n"/>
      <c r="AN101" s="7" t="n"/>
      <c r="AO101" s="7" t="n"/>
      <c r="AP101" s="7" t="n"/>
      <c r="AQ101" s="7" t="n"/>
      <c r="AR101" s="7" t="n"/>
      <c r="AS101" s="7" t="n"/>
      <c r="AT101" s="7" t="n"/>
      <c r="AU101" s="7" t="n"/>
    </row>
    <row r="102" ht="15.75" customHeight="1" s="19">
      <c r="A102" s="5" t="n"/>
      <c r="B102" s="7" t="n"/>
      <c r="C102" s="7" t="n"/>
      <c r="D102" s="7" t="n"/>
      <c r="E102" s="7" t="n"/>
      <c r="F102" s="7" t="n"/>
      <c r="G102" s="7" t="n"/>
      <c r="H102" s="3" t="n"/>
      <c r="I102" s="3" t="n"/>
      <c r="J102" s="3" t="n"/>
      <c r="K102" s="7" t="n"/>
      <c r="L102" s="7" t="n"/>
      <c r="M102" s="7" t="n"/>
      <c r="N102" s="7" t="n"/>
      <c r="O102" s="7" t="n"/>
      <c r="P102" s="7" t="n"/>
      <c r="Q102" s="7" t="n"/>
      <c r="R102" s="7" t="n"/>
      <c r="S102" s="7" t="n"/>
      <c r="T102" s="7" t="n"/>
      <c r="U102" s="7" t="n"/>
      <c r="V102" s="7" t="n"/>
      <c r="W102" s="7" t="n"/>
      <c r="Z102" s="7" t="n"/>
      <c r="AA102" s="7" t="n"/>
      <c r="AB102" s="7" t="n"/>
      <c r="AC102" s="7" t="n"/>
      <c r="AD102" s="7" t="n"/>
      <c r="AE102" s="7" t="n"/>
      <c r="AF102" s="3" t="n"/>
      <c r="AG102" s="3" t="n"/>
      <c r="AH102" s="3" t="n"/>
      <c r="AI102" s="7" t="n"/>
      <c r="AJ102" s="7" t="n"/>
      <c r="AK102" s="7" t="n"/>
      <c r="AL102" s="7" t="n"/>
      <c r="AM102" s="7" t="n"/>
      <c r="AN102" s="7" t="n"/>
      <c r="AO102" s="7" t="n"/>
      <c r="AP102" s="7" t="n"/>
      <c r="AQ102" s="7" t="n"/>
      <c r="AR102" s="7" t="n"/>
      <c r="AS102" s="7" t="n"/>
      <c r="AT102" s="7" t="n"/>
      <c r="AU102" s="7" t="n"/>
    </row>
    <row r="103" ht="15.75" customHeight="1" s="19">
      <c r="A103" s="5" t="n"/>
      <c r="B103" s="7" t="n"/>
      <c r="C103" s="7" t="n"/>
      <c r="D103" s="7" t="n"/>
      <c r="E103" s="7" t="n"/>
      <c r="F103" s="7" t="n"/>
      <c r="G103" s="7" t="n"/>
      <c r="H103" s="3" t="n"/>
      <c r="I103" s="3" t="n"/>
      <c r="J103" s="3" t="n"/>
      <c r="K103" s="7" t="n"/>
      <c r="L103" s="7" t="n"/>
      <c r="M103" s="7" t="n"/>
      <c r="N103" s="7" t="n"/>
      <c r="O103" s="7" t="n"/>
      <c r="P103" s="7" t="n"/>
      <c r="Q103" s="7" t="n"/>
      <c r="R103" s="7" t="n"/>
      <c r="S103" s="7" t="n"/>
      <c r="T103" s="7" t="n"/>
      <c r="U103" s="7" t="n"/>
      <c r="V103" s="7" t="n"/>
      <c r="W103" s="7" t="n"/>
      <c r="Z103" s="7" t="n"/>
      <c r="AA103" s="7" t="n"/>
      <c r="AB103" s="7" t="n"/>
      <c r="AC103" s="7" t="n"/>
      <c r="AD103" s="7" t="n"/>
      <c r="AE103" s="7" t="n"/>
      <c r="AF103" s="3" t="n"/>
      <c r="AG103" s="3" t="n"/>
      <c r="AH103" s="3" t="n"/>
      <c r="AI103" s="7" t="n"/>
      <c r="AJ103" s="7" t="n"/>
      <c r="AK103" s="7" t="n"/>
      <c r="AL103" s="7" t="n"/>
      <c r="AM103" s="7" t="n"/>
      <c r="AN103" s="7" t="n"/>
      <c r="AO103" s="7" t="n"/>
      <c r="AP103" s="7" t="n"/>
      <c r="AQ103" s="7" t="n"/>
      <c r="AR103" s="7" t="n"/>
      <c r="AS103" s="7" t="n"/>
      <c r="AT103" s="7" t="n"/>
      <c r="AU103" s="7" t="n"/>
    </row>
    <row r="104" ht="15.75" customHeight="1" s="19">
      <c r="A104" s="5" t="n"/>
      <c r="B104" s="7" t="n"/>
      <c r="C104" s="7" t="n"/>
      <c r="D104" s="7" t="n"/>
      <c r="E104" s="7" t="n"/>
      <c r="F104" s="7" t="n"/>
      <c r="G104" s="7" t="n"/>
      <c r="H104" s="3" t="n"/>
      <c r="I104" s="3" t="n"/>
      <c r="J104" s="3" t="n"/>
      <c r="K104" s="7" t="n"/>
      <c r="L104" s="7" t="n"/>
      <c r="M104" s="7" t="n"/>
      <c r="N104" s="7" t="n"/>
      <c r="O104" s="7" t="n"/>
      <c r="P104" s="7" t="n"/>
      <c r="Q104" s="7" t="n"/>
      <c r="R104" s="7" t="n"/>
      <c r="S104" s="7" t="n"/>
      <c r="T104" s="7" t="n"/>
      <c r="U104" s="7" t="n"/>
      <c r="V104" s="7" t="n"/>
      <c r="W104" s="7" t="n"/>
      <c r="Z104" s="7" t="n"/>
      <c r="AA104" s="7" t="n"/>
      <c r="AB104" s="7" t="n"/>
      <c r="AC104" s="7" t="n"/>
      <c r="AD104" s="7" t="n"/>
      <c r="AE104" s="7" t="n"/>
      <c r="AF104" s="3" t="n"/>
      <c r="AG104" s="3" t="n"/>
      <c r="AH104" s="3" t="n"/>
      <c r="AI104" s="7" t="n"/>
      <c r="AJ104" s="7" t="n"/>
      <c r="AK104" s="7" t="n"/>
      <c r="AL104" s="7" t="n"/>
      <c r="AM104" s="7" t="n"/>
      <c r="AN104" s="7" t="n"/>
      <c r="AO104" s="7" t="n"/>
      <c r="AP104" s="7" t="n"/>
      <c r="AQ104" s="7" t="n"/>
      <c r="AR104" s="7" t="n"/>
      <c r="AS104" s="7" t="n"/>
      <c r="AT104" s="7" t="n"/>
      <c r="AU104" s="7" t="n"/>
    </row>
    <row r="105" ht="15.75" customHeight="1" s="19">
      <c r="A105" s="5" t="n"/>
      <c r="B105" s="7" t="n"/>
      <c r="C105" s="7" t="n"/>
      <c r="D105" s="7" t="n"/>
      <c r="E105" s="7" t="n"/>
      <c r="F105" s="7" t="n"/>
      <c r="G105" s="7" t="n"/>
      <c r="H105" s="3" t="n"/>
      <c r="I105" s="3" t="n"/>
      <c r="J105" s="3" t="n"/>
      <c r="K105" s="7" t="n"/>
      <c r="L105" s="7" t="n"/>
      <c r="M105" s="7" t="n"/>
      <c r="N105" s="7" t="n"/>
      <c r="O105" s="7" t="n"/>
      <c r="P105" s="7" t="n"/>
      <c r="Q105" s="7" t="n"/>
      <c r="R105" s="7" t="n"/>
      <c r="S105" s="7" t="n"/>
      <c r="T105" s="7" t="n"/>
      <c r="U105" s="7" t="n"/>
      <c r="V105" s="7" t="n"/>
      <c r="W105" s="7" t="n"/>
      <c r="Z105" s="7" t="n"/>
      <c r="AA105" s="7" t="n"/>
      <c r="AB105" s="7" t="n"/>
      <c r="AC105" s="7" t="n"/>
      <c r="AD105" s="7" t="n"/>
      <c r="AE105" s="7" t="n"/>
      <c r="AF105" s="3" t="n"/>
      <c r="AG105" s="3" t="n"/>
      <c r="AH105" s="3" t="n"/>
      <c r="AI105" s="7" t="n"/>
      <c r="AJ105" s="7" t="n"/>
      <c r="AK105" s="7" t="n"/>
      <c r="AL105" s="7" t="n"/>
      <c r="AM105" s="7" t="n"/>
      <c r="AN105" s="7" t="n"/>
      <c r="AO105" s="7" t="n"/>
      <c r="AP105" s="7" t="n"/>
      <c r="AQ105" s="7" t="n"/>
      <c r="AR105" s="7" t="n"/>
      <c r="AS105" s="7" t="n"/>
      <c r="AT105" s="7" t="n"/>
      <c r="AU105" s="7" t="n"/>
    </row>
    <row r="106" ht="15.75" customHeight="1" s="19">
      <c r="A106" s="5" t="n"/>
      <c r="B106" s="7" t="n"/>
      <c r="C106" s="7" t="n"/>
      <c r="D106" s="7" t="n"/>
      <c r="E106" s="7" t="n"/>
      <c r="F106" s="7" t="n"/>
      <c r="G106" s="3" t="n"/>
      <c r="H106" s="3" t="n"/>
      <c r="I106" s="3" t="n"/>
      <c r="J106" s="3" t="n"/>
      <c r="K106" s="7" t="n"/>
      <c r="L106" s="7" t="n"/>
      <c r="M106" s="7" t="n"/>
      <c r="N106" s="7" t="n"/>
      <c r="O106" s="7" t="n"/>
      <c r="P106" s="7" t="n"/>
      <c r="Q106" s="7" t="n"/>
      <c r="R106" s="7" t="n"/>
      <c r="S106" s="7" t="n"/>
      <c r="T106" s="7" t="n"/>
      <c r="U106" s="7" t="n"/>
      <c r="V106" s="7" t="n"/>
      <c r="W106" s="7" t="n"/>
      <c r="Z106" s="7" t="n"/>
      <c r="AA106" s="7" t="n"/>
      <c r="AB106" s="7" t="n"/>
      <c r="AC106" s="7" t="n"/>
      <c r="AD106" s="7" t="n"/>
      <c r="AE106" s="3" t="n"/>
      <c r="AF106" s="3" t="n"/>
      <c r="AG106" s="3" t="n"/>
      <c r="AH106" s="3" t="n"/>
      <c r="AI106" s="7" t="n"/>
      <c r="AJ106" s="7" t="n"/>
      <c r="AK106" s="7" t="n"/>
      <c r="AL106" s="7" t="n"/>
      <c r="AM106" s="7" t="n"/>
      <c r="AN106" s="7" t="n"/>
      <c r="AO106" s="7" t="n"/>
      <c r="AP106" s="7" t="n"/>
      <c r="AQ106" s="7" t="n"/>
      <c r="AR106" s="7" t="n"/>
      <c r="AS106" s="7" t="n"/>
      <c r="AT106" s="7" t="n"/>
      <c r="AU106" s="7" t="n"/>
    </row>
    <row r="107" ht="15.75" customHeight="1" s="19">
      <c r="A107" s="5" t="n"/>
      <c r="B107" s="7" t="n"/>
      <c r="C107" s="7" t="n"/>
      <c r="D107" s="7" t="n"/>
      <c r="E107" s="7" t="n"/>
      <c r="F107" s="7" t="n"/>
      <c r="G107" s="3" t="n"/>
      <c r="H107" s="3" t="n"/>
      <c r="I107" s="3" t="n"/>
      <c r="J107" s="7" t="n"/>
      <c r="K107" s="7" t="n"/>
      <c r="L107" s="7" t="n"/>
      <c r="M107" s="7" t="n"/>
      <c r="N107" s="7" t="n"/>
      <c r="O107" s="7" t="n"/>
      <c r="P107" s="7" t="n"/>
      <c r="Q107" s="7" t="n"/>
      <c r="R107" s="7" t="n"/>
      <c r="S107" s="7" t="n"/>
      <c r="T107" s="7" t="n"/>
      <c r="U107" s="7" t="n"/>
      <c r="V107" s="7" t="n"/>
      <c r="W107" s="7" t="n"/>
      <c r="Z107" s="7" t="n"/>
      <c r="AA107" s="7" t="n"/>
      <c r="AB107" s="7" t="n"/>
      <c r="AC107" s="7" t="n"/>
      <c r="AD107" s="7" t="n"/>
      <c r="AE107" s="3" t="n"/>
      <c r="AF107" s="3" t="n"/>
      <c r="AG107" s="3" t="n"/>
      <c r="AH107" s="7" t="n"/>
      <c r="AI107" s="7" t="n"/>
      <c r="AJ107" s="7" t="n"/>
      <c r="AK107" s="7" t="n"/>
      <c r="AL107" s="7" t="n"/>
      <c r="AM107" s="7" t="n"/>
      <c r="AN107" s="7" t="n"/>
      <c r="AO107" s="7" t="n"/>
      <c r="AP107" s="7" t="n"/>
      <c r="AQ107" s="7" t="n"/>
      <c r="AR107" s="7" t="n"/>
      <c r="AS107" s="7" t="n"/>
      <c r="AT107" s="7" t="n"/>
      <c r="AU107" s="7" t="n"/>
    </row>
    <row r="108" ht="15.75" customHeight="1" s="19">
      <c r="A108" s="5" t="n"/>
      <c r="B108" s="7" t="n"/>
      <c r="C108" s="7" t="n"/>
      <c r="D108" s="7" t="n"/>
      <c r="E108" s="7" t="n"/>
      <c r="F108" s="7" t="n"/>
      <c r="G108" s="3" t="n"/>
      <c r="H108" s="3" t="n"/>
      <c r="I108" s="3" t="n"/>
      <c r="J108" s="7" t="n"/>
      <c r="K108" s="7" t="n"/>
      <c r="L108" s="7" t="n"/>
      <c r="M108" s="7" t="n"/>
      <c r="N108" s="7" t="n"/>
      <c r="O108" s="7" t="n"/>
      <c r="P108" s="7" t="n"/>
      <c r="Q108" s="7" t="n"/>
      <c r="R108" s="7" t="n"/>
      <c r="S108" s="7" t="n"/>
      <c r="T108" s="7" t="n"/>
      <c r="U108" s="7" t="n"/>
      <c r="V108" s="7" t="n"/>
      <c r="W108" s="7" t="n"/>
      <c r="Z108" s="7" t="n"/>
      <c r="AA108" s="7" t="n"/>
      <c r="AB108" s="7" t="n"/>
      <c r="AC108" s="7" t="n"/>
      <c r="AD108" s="7" t="n"/>
      <c r="AE108" s="3" t="n"/>
      <c r="AF108" s="3" t="n"/>
      <c r="AG108" s="3" t="n"/>
      <c r="AH108" s="7" t="n"/>
      <c r="AI108" s="7" t="n"/>
      <c r="AJ108" s="7" t="n"/>
      <c r="AK108" s="7" t="n"/>
      <c r="AL108" s="7" t="n"/>
      <c r="AM108" s="7" t="n"/>
      <c r="AN108" s="7" t="n"/>
      <c r="AO108" s="7" t="n"/>
      <c r="AP108" s="7" t="n"/>
      <c r="AQ108" s="7" t="n"/>
      <c r="AR108" s="7" t="n"/>
      <c r="AS108" s="7" t="n"/>
      <c r="AT108" s="7" t="n"/>
      <c r="AU108" s="7" t="n"/>
    </row>
    <row r="109" ht="15.75" customHeight="1" s="19">
      <c r="A109" s="5" t="n"/>
      <c r="B109" s="7" t="n"/>
      <c r="C109" s="7" t="n"/>
      <c r="D109" s="7" t="n"/>
      <c r="E109" s="7" t="n"/>
      <c r="F109" s="7" t="n"/>
      <c r="G109" s="3" t="n"/>
      <c r="H109" s="3" t="n"/>
      <c r="I109" s="3" t="n"/>
      <c r="J109" s="7" t="n"/>
      <c r="K109" s="7" t="n"/>
      <c r="L109" s="7" t="n"/>
      <c r="M109" s="7" t="n"/>
      <c r="N109" s="7" t="n"/>
      <c r="O109" s="7" t="n"/>
      <c r="P109" s="7" t="n"/>
      <c r="Q109" s="7" t="n"/>
      <c r="R109" s="7" t="n"/>
      <c r="S109" s="7" t="n"/>
      <c r="T109" s="7" t="n"/>
      <c r="U109" s="7" t="n"/>
      <c r="V109" s="7" t="n"/>
      <c r="W109" s="7" t="n"/>
      <c r="Z109" s="7" t="n"/>
      <c r="AA109" s="7" t="n"/>
      <c r="AB109" s="7" t="n"/>
      <c r="AC109" s="7" t="n"/>
      <c r="AD109" s="7" t="n"/>
      <c r="AE109" s="3" t="n"/>
      <c r="AF109" s="3" t="n"/>
      <c r="AG109" s="3" t="n"/>
      <c r="AH109" s="7" t="n"/>
      <c r="AI109" s="7" t="n"/>
      <c r="AJ109" s="7" t="n"/>
      <c r="AK109" s="7" t="n"/>
      <c r="AL109" s="7" t="n"/>
      <c r="AM109" s="7" t="n"/>
      <c r="AN109" s="7" t="n"/>
      <c r="AO109" s="7" t="n"/>
      <c r="AP109" s="7" t="n"/>
      <c r="AQ109" s="7" t="n"/>
      <c r="AR109" s="7" t="n"/>
      <c r="AS109" s="7" t="n"/>
      <c r="AT109" s="7" t="n"/>
      <c r="AU109" s="7" t="n"/>
    </row>
    <row r="110" ht="15.75" customHeight="1" s="19">
      <c r="A110" s="5" t="n"/>
      <c r="B110" s="7" t="n"/>
      <c r="C110" s="7" t="n"/>
      <c r="D110" s="7" t="n"/>
      <c r="E110" s="7" t="n"/>
      <c r="F110" s="7" t="n"/>
      <c r="G110" s="3" t="n"/>
      <c r="H110" s="3" t="n"/>
      <c r="I110" s="3" t="n"/>
      <c r="J110" s="7" t="n"/>
      <c r="K110" s="7" t="n"/>
      <c r="L110" s="7" t="n"/>
      <c r="M110" s="7" t="n"/>
      <c r="N110" s="7" t="n"/>
      <c r="O110" s="7" t="n"/>
      <c r="P110" s="7" t="n"/>
      <c r="Q110" s="7" t="n"/>
      <c r="R110" s="7" t="n"/>
      <c r="S110" s="7" t="n"/>
      <c r="T110" s="7" t="n"/>
      <c r="U110" s="7" t="n"/>
      <c r="V110" s="7" t="n"/>
      <c r="W110" s="7" t="n"/>
      <c r="Z110" s="7" t="n"/>
      <c r="AA110" s="7" t="n"/>
      <c r="AB110" s="7" t="n"/>
      <c r="AC110" s="7" t="n"/>
      <c r="AD110" s="7" t="n"/>
      <c r="AE110" s="3" t="n"/>
      <c r="AF110" s="3" t="n"/>
      <c r="AG110" s="3" t="n"/>
      <c r="AH110" s="7" t="n"/>
      <c r="AI110" s="7" t="n"/>
      <c r="AJ110" s="7" t="n"/>
      <c r="AK110" s="7" t="n"/>
      <c r="AL110" s="7" t="n"/>
      <c r="AM110" s="7" t="n"/>
      <c r="AN110" s="7" t="n"/>
      <c r="AO110" s="7" t="n"/>
      <c r="AP110" s="7" t="n"/>
      <c r="AQ110" s="7" t="n"/>
      <c r="AR110" s="7" t="n"/>
      <c r="AS110" s="7" t="n"/>
      <c r="AT110" s="7" t="n"/>
      <c r="AU110" s="7" t="n"/>
    </row>
    <row r="111" ht="15.75" customHeight="1" s="19">
      <c r="A111" s="5" t="n"/>
      <c r="B111" s="7" t="n"/>
      <c r="C111" s="7" t="n"/>
      <c r="D111" s="7" t="n"/>
      <c r="E111" s="7" t="n"/>
      <c r="F111" s="3" t="n"/>
      <c r="G111" s="3" t="n"/>
      <c r="H111" s="3" t="n"/>
      <c r="I111" s="3" t="n"/>
      <c r="J111" s="7" t="n"/>
      <c r="K111" s="7" t="n"/>
      <c r="L111" s="7" t="n"/>
      <c r="M111" s="7" t="n"/>
      <c r="N111" s="7" t="n"/>
      <c r="O111" s="7" t="n"/>
      <c r="P111" s="7" t="n"/>
      <c r="Q111" s="7" t="n"/>
      <c r="R111" s="7" t="n"/>
      <c r="S111" s="7" t="n"/>
      <c r="T111" s="7" t="n"/>
      <c r="U111" s="7" t="n"/>
      <c r="V111" s="7" t="n"/>
      <c r="W111" s="7" t="n"/>
      <c r="Z111" s="7" t="n"/>
      <c r="AA111" s="7" t="n"/>
      <c r="AB111" s="7" t="n"/>
      <c r="AC111" s="7" t="n"/>
      <c r="AD111" s="3" t="n"/>
      <c r="AE111" s="3" t="n"/>
      <c r="AF111" s="3" t="n"/>
      <c r="AG111" s="3" t="n"/>
      <c r="AH111" s="7" t="n"/>
      <c r="AI111" s="7" t="n"/>
      <c r="AJ111" s="7" t="n"/>
      <c r="AK111" s="7" t="n"/>
      <c r="AL111" s="7" t="n"/>
      <c r="AM111" s="7" t="n"/>
      <c r="AN111" s="7" t="n"/>
      <c r="AO111" s="7" t="n"/>
      <c r="AP111" s="7" t="n"/>
      <c r="AQ111" s="7" t="n"/>
      <c r="AR111" s="7" t="n"/>
      <c r="AS111" s="7" t="n"/>
      <c r="AT111" s="7" t="n"/>
      <c r="AU111" s="7" t="n"/>
    </row>
    <row r="112" ht="15.75" customHeight="1" s="19">
      <c r="A112" s="5" t="n"/>
      <c r="B112" s="7" t="n"/>
      <c r="C112" s="7" t="n"/>
      <c r="D112" s="7" t="n"/>
      <c r="E112" s="7" t="n"/>
      <c r="F112" s="3" t="n"/>
      <c r="G112" s="3" t="n"/>
      <c r="H112" s="3" t="n"/>
      <c r="I112" s="7" t="n"/>
      <c r="J112" s="7" t="n"/>
      <c r="K112" s="7" t="n"/>
      <c r="L112" s="7" t="n"/>
      <c r="M112" s="7" t="n"/>
      <c r="N112" s="7" t="n"/>
      <c r="O112" s="7" t="n"/>
      <c r="P112" s="7" t="n"/>
      <c r="Q112" s="7" t="n"/>
      <c r="R112" s="7" t="n"/>
      <c r="S112" s="7" t="n"/>
      <c r="T112" s="7" t="n"/>
      <c r="U112" s="7" t="n"/>
      <c r="V112" s="7" t="n"/>
      <c r="W112" s="7" t="n"/>
      <c r="Z112" s="7" t="n"/>
      <c r="AA112" s="7" t="n"/>
      <c r="AB112" s="7" t="n"/>
      <c r="AC112" s="7" t="n"/>
      <c r="AD112" s="3" t="n"/>
      <c r="AE112" s="3" t="n"/>
      <c r="AF112" s="3" t="n"/>
      <c r="AG112" s="7" t="n"/>
      <c r="AH112" s="7" t="n"/>
      <c r="AI112" s="7" t="n"/>
      <c r="AJ112" s="7" t="n"/>
      <c r="AK112" s="7" t="n"/>
      <c r="AL112" s="7" t="n"/>
      <c r="AM112" s="7" t="n"/>
      <c r="AN112" s="7" t="n"/>
      <c r="AO112" s="7" t="n"/>
      <c r="AP112" s="7" t="n"/>
      <c r="AQ112" s="7" t="n"/>
      <c r="AR112" s="7" t="n"/>
      <c r="AS112" s="7" t="n"/>
      <c r="AT112" s="7" t="n"/>
      <c r="AU112" s="7" t="n"/>
    </row>
    <row r="113" ht="15.75" customHeight="1" s="19">
      <c r="A113" s="5" t="n"/>
      <c r="B113" s="7" t="n"/>
      <c r="C113" s="7" t="n"/>
      <c r="D113" s="7" t="n"/>
      <c r="E113" s="7" t="n"/>
      <c r="F113" s="3" t="n"/>
      <c r="G113" s="3" t="n"/>
      <c r="H113" s="3" t="n"/>
      <c r="I113" s="7" t="n"/>
      <c r="J113" s="7" t="n"/>
      <c r="K113" s="7" t="n"/>
      <c r="L113" s="7" t="n"/>
      <c r="M113" s="7" t="n"/>
      <c r="N113" s="7" t="n"/>
      <c r="O113" s="7" t="n"/>
      <c r="P113" s="7" t="n"/>
      <c r="Q113" s="7" t="n"/>
      <c r="R113" s="7" t="n"/>
      <c r="S113" s="7" t="n"/>
      <c r="T113" s="7" t="n"/>
      <c r="U113" s="7" t="n"/>
      <c r="V113" s="7" t="n"/>
      <c r="W113" s="7" t="n"/>
      <c r="Z113" s="7" t="n"/>
      <c r="AA113" s="7" t="n"/>
      <c r="AB113" s="7" t="n"/>
      <c r="AC113" s="7" t="n"/>
      <c r="AD113" s="3" t="n"/>
      <c r="AE113" s="3" t="n"/>
      <c r="AF113" s="3" t="n"/>
      <c r="AG113" s="7" t="n"/>
      <c r="AH113" s="7" t="n"/>
      <c r="AI113" s="7" t="n"/>
      <c r="AJ113" s="7" t="n"/>
      <c r="AK113" s="7" t="n"/>
      <c r="AL113" s="7" t="n"/>
      <c r="AM113" s="7" t="n"/>
      <c r="AN113" s="7" t="n"/>
      <c r="AO113" s="7" t="n"/>
      <c r="AP113" s="7" t="n"/>
      <c r="AQ113" s="7" t="n"/>
      <c r="AR113" s="7" t="n"/>
      <c r="AS113" s="7" t="n"/>
      <c r="AT113" s="7" t="n"/>
      <c r="AU113" s="7" t="n"/>
    </row>
    <row r="114" ht="15.75" customHeight="1" s="19">
      <c r="A114" s="5" t="n"/>
      <c r="B114" s="7" t="n"/>
      <c r="C114" s="7" t="n"/>
      <c r="D114" s="7" t="n"/>
      <c r="E114" s="7" t="n"/>
      <c r="F114" s="3" t="n"/>
      <c r="G114" s="3" t="n"/>
      <c r="H114" s="3" t="n"/>
      <c r="I114" s="7" t="n"/>
      <c r="J114" s="7" t="n"/>
      <c r="K114" s="7" t="n"/>
      <c r="L114" s="7" t="n"/>
      <c r="M114" s="7" t="n"/>
      <c r="N114" s="7" t="n"/>
      <c r="O114" s="7" t="n"/>
      <c r="P114" s="7" t="n"/>
      <c r="Q114" s="7" t="n"/>
      <c r="R114" s="7" t="n"/>
      <c r="S114" s="7" t="n"/>
      <c r="T114" s="7" t="n"/>
      <c r="U114" s="7" t="n"/>
      <c r="V114" s="7" t="n"/>
      <c r="W114" s="7" t="n"/>
      <c r="Z114" s="7" t="n"/>
      <c r="AA114" s="7" t="n"/>
      <c r="AB114" s="7" t="n"/>
      <c r="AC114" s="7" t="n"/>
      <c r="AD114" s="3" t="n"/>
      <c r="AE114" s="3" t="n"/>
      <c r="AF114" s="3" t="n"/>
      <c r="AG114" s="7" t="n"/>
      <c r="AH114" s="7" t="n"/>
      <c r="AI114" s="7" t="n"/>
      <c r="AJ114" s="7" t="n"/>
      <c r="AK114" s="7" t="n"/>
      <c r="AL114" s="7" t="n"/>
      <c r="AM114" s="7" t="n"/>
      <c r="AN114" s="7" t="n"/>
      <c r="AO114" s="7" t="n"/>
      <c r="AP114" s="7" t="n"/>
      <c r="AQ114" s="7" t="n"/>
      <c r="AR114" s="7" t="n"/>
      <c r="AS114" s="7" t="n"/>
      <c r="AT114" s="7" t="n"/>
      <c r="AU114" s="7" t="n"/>
    </row>
    <row r="115" ht="15.75" customHeight="1" s="19">
      <c r="A115" s="5" t="n"/>
      <c r="B115" s="7" t="n"/>
      <c r="C115" s="7" t="n"/>
      <c r="D115" s="7" t="n"/>
      <c r="E115" s="7" t="n"/>
      <c r="F115" s="3" t="n"/>
      <c r="G115" s="3" t="n"/>
      <c r="H115" s="3" t="n"/>
      <c r="I115" s="7" t="n"/>
      <c r="J115" s="7" t="n"/>
      <c r="K115" s="7" t="n"/>
      <c r="L115" s="7" t="n"/>
      <c r="M115" s="7" t="n"/>
      <c r="N115" s="7" t="n"/>
      <c r="O115" s="7" t="n"/>
      <c r="P115" s="7" t="n"/>
      <c r="Q115" s="7" t="n"/>
      <c r="R115" s="7" t="n"/>
      <c r="S115" s="7" t="n"/>
      <c r="T115" s="7" t="n"/>
      <c r="U115" s="7" t="n"/>
      <c r="V115" s="7" t="n"/>
      <c r="W115" s="7" t="n"/>
      <c r="Z115" s="7" t="n"/>
      <c r="AA115" s="7" t="n"/>
      <c r="AB115" s="7" t="n"/>
      <c r="AC115" s="7" t="n"/>
      <c r="AD115" s="3" t="n"/>
      <c r="AE115" s="3" t="n"/>
      <c r="AF115" s="3" t="n"/>
      <c r="AG115" s="7" t="n"/>
      <c r="AH115" s="7" t="n"/>
      <c r="AI115" s="7" t="n"/>
      <c r="AJ115" s="7" t="n"/>
      <c r="AK115" s="7" t="n"/>
      <c r="AL115" s="7" t="n"/>
      <c r="AM115" s="7" t="n"/>
      <c r="AN115" s="7" t="n"/>
      <c r="AO115" s="7" t="n"/>
      <c r="AP115" s="7" t="n"/>
      <c r="AQ115" s="7" t="n"/>
      <c r="AR115" s="7" t="n"/>
      <c r="AS115" s="7" t="n"/>
      <c r="AT115" s="7" t="n"/>
      <c r="AU115" s="7" t="n"/>
    </row>
    <row r="116" ht="15.75" customHeight="1" s="19">
      <c r="A116" s="5" t="n"/>
      <c r="B116" s="7" t="n"/>
      <c r="C116" s="7" t="n"/>
      <c r="D116" s="7" t="n"/>
      <c r="E116" s="3" t="n"/>
      <c r="F116" s="3" t="n"/>
      <c r="G116" s="3" t="n"/>
      <c r="H116" s="3" t="n"/>
      <c r="I116" s="7" t="n"/>
      <c r="J116" s="7" t="n"/>
      <c r="K116" s="7" t="n"/>
      <c r="L116" s="7" t="n"/>
      <c r="M116" s="7" t="n"/>
      <c r="N116" s="7" t="n"/>
      <c r="O116" s="7" t="n"/>
      <c r="P116" s="7" t="n"/>
      <c r="Q116" s="7" t="n"/>
      <c r="R116" s="7" t="n"/>
      <c r="S116" s="7" t="n"/>
      <c r="T116" s="7" t="n"/>
      <c r="U116" s="7" t="n"/>
      <c r="V116" s="7" t="n"/>
      <c r="W116" s="7" t="n"/>
      <c r="Z116" s="7" t="n"/>
      <c r="AA116" s="7" t="n"/>
      <c r="AB116" s="7" t="n"/>
      <c r="AC116" s="3" t="n"/>
      <c r="AD116" s="3" t="n"/>
      <c r="AE116" s="3" t="n"/>
      <c r="AF116" s="3" t="n"/>
      <c r="AG116" s="7" t="n"/>
      <c r="AH116" s="7" t="n"/>
      <c r="AI116" s="7" t="n"/>
      <c r="AJ116" s="7" t="n"/>
      <c r="AK116" s="7" t="n"/>
      <c r="AL116" s="7" t="n"/>
      <c r="AM116" s="7" t="n"/>
      <c r="AN116" s="7" t="n"/>
      <c r="AO116" s="7" t="n"/>
      <c r="AP116" s="7" t="n"/>
      <c r="AQ116" s="7" t="n"/>
      <c r="AR116" s="7" t="n"/>
      <c r="AS116" s="7" t="n"/>
      <c r="AT116" s="7" t="n"/>
      <c r="AU116" s="7" t="n"/>
    </row>
    <row r="117" ht="15.75" customHeight="1" s="19">
      <c r="A117" s="5" t="n"/>
      <c r="B117" s="7" t="n"/>
      <c r="C117" s="7" t="n"/>
      <c r="D117" s="7" t="n"/>
      <c r="E117" s="3" t="n"/>
      <c r="F117" s="3" t="n"/>
      <c r="G117" s="3" t="n"/>
      <c r="H117" s="7" t="n"/>
      <c r="I117" s="7" t="n"/>
      <c r="J117" s="7" t="n"/>
      <c r="K117" s="7" t="n"/>
      <c r="L117" s="7" t="n"/>
      <c r="M117" s="7" t="n"/>
      <c r="N117" s="7" t="n"/>
      <c r="O117" s="7" t="n"/>
      <c r="P117" s="7" t="n"/>
      <c r="Q117" s="7" t="n"/>
      <c r="R117" s="7" t="n"/>
      <c r="S117" s="7" t="n"/>
      <c r="T117" s="7" t="n"/>
      <c r="U117" s="7" t="n"/>
      <c r="V117" s="7" t="n"/>
      <c r="W117" s="7" t="n"/>
      <c r="Z117" s="7" t="n"/>
      <c r="AA117" s="7" t="n"/>
      <c r="AB117" s="7" t="n"/>
      <c r="AC117" s="3" t="n"/>
      <c r="AD117" s="3" t="n"/>
      <c r="AE117" s="3" t="n"/>
      <c r="AF117" s="7" t="n"/>
      <c r="AG117" s="7" t="n"/>
      <c r="AH117" s="7" t="n"/>
      <c r="AI117" s="7" t="n"/>
      <c r="AJ117" s="7" t="n"/>
      <c r="AK117" s="7" t="n"/>
      <c r="AL117" s="7" t="n"/>
      <c r="AM117" s="7" t="n"/>
      <c r="AN117" s="7" t="n"/>
      <c r="AO117" s="7" t="n"/>
      <c r="AP117" s="7" t="n"/>
      <c r="AQ117" s="7" t="n"/>
      <c r="AR117" s="7" t="n"/>
      <c r="AS117" s="7" t="n"/>
      <c r="AT117" s="7" t="n"/>
      <c r="AU117" s="7" t="n"/>
    </row>
    <row r="118" ht="15.75" customHeight="1" s="19">
      <c r="A118" s="5" t="n"/>
      <c r="B118" s="7" t="n"/>
      <c r="C118" s="7" t="n"/>
      <c r="D118" s="7" t="n"/>
      <c r="E118" s="3" t="n"/>
      <c r="F118" s="3" t="n"/>
      <c r="G118" s="3" t="n"/>
      <c r="H118" s="7" t="n"/>
      <c r="I118" s="7" t="n"/>
      <c r="J118" s="7" t="n"/>
      <c r="K118" s="7" t="n"/>
      <c r="L118" s="7" t="n"/>
      <c r="M118" s="7" t="n"/>
      <c r="N118" s="7" t="n"/>
      <c r="O118" s="7" t="n"/>
      <c r="P118" s="7" t="n"/>
      <c r="Q118" s="7" t="n"/>
      <c r="R118" s="7" t="n"/>
      <c r="S118" s="7" t="n"/>
      <c r="T118" s="7" t="n"/>
      <c r="U118" s="7" t="n"/>
      <c r="V118" s="7" t="n"/>
      <c r="W118" s="7" t="n"/>
      <c r="Z118" s="7" t="n"/>
      <c r="AA118" s="7" t="n"/>
      <c r="AB118" s="7" t="n"/>
      <c r="AC118" s="3" t="n"/>
      <c r="AD118" s="3" t="n"/>
      <c r="AE118" s="3" t="n"/>
      <c r="AF118" s="7" t="n"/>
      <c r="AG118" s="7" t="n"/>
      <c r="AH118" s="7" t="n"/>
      <c r="AI118" s="7" t="n"/>
      <c r="AJ118" s="7" t="n"/>
      <c r="AK118" s="7" t="n"/>
      <c r="AL118" s="7" t="n"/>
      <c r="AM118" s="7" t="n"/>
      <c r="AN118" s="7" t="n"/>
      <c r="AO118" s="7" t="n"/>
      <c r="AP118" s="7" t="n"/>
      <c r="AQ118" s="7" t="n"/>
      <c r="AR118" s="7" t="n"/>
      <c r="AS118" s="7" t="n"/>
      <c r="AT118" s="7" t="n"/>
      <c r="AU118" s="7" t="n"/>
    </row>
    <row r="119" ht="15.75" customHeight="1" s="19">
      <c r="A119" s="5" t="n"/>
      <c r="B119" s="7" t="n"/>
      <c r="C119" s="7" t="n"/>
      <c r="D119" s="7" t="n"/>
      <c r="E119" s="3" t="n"/>
      <c r="F119" s="3" t="n"/>
      <c r="G119" s="3" t="n"/>
      <c r="H119" s="7" t="n"/>
      <c r="I119" s="7" t="n"/>
      <c r="J119" s="7" t="n"/>
      <c r="K119" s="7" t="n"/>
      <c r="L119" s="7" t="n"/>
      <c r="M119" s="7" t="n"/>
      <c r="N119" s="7" t="n"/>
      <c r="O119" s="7" t="n"/>
      <c r="P119" s="7" t="n"/>
      <c r="Q119" s="7" t="n"/>
      <c r="R119" s="7" t="n"/>
      <c r="S119" s="7" t="n"/>
      <c r="T119" s="7" t="n"/>
      <c r="U119" s="7" t="n"/>
      <c r="V119" s="7" t="n"/>
      <c r="W119" s="7" t="n"/>
      <c r="Z119" s="7" t="n"/>
      <c r="AA119" s="7" t="n"/>
      <c r="AB119" s="7" t="n"/>
      <c r="AC119" s="3" t="n"/>
      <c r="AD119" s="3" t="n"/>
      <c r="AE119" s="3" t="n"/>
      <c r="AF119" s="7" t="n"/>
      <c r="AG119" s="7" t="n"/>
      <c r="AH119" s="7" t="n"/>
      <c r="AI119" s="7" t="n"/>
      <c r="AJ119" s="7" t="n"/>
      <c r="AK119" s="7" t="n"/>
      <c r="AL119" s="7" t="n"/>
      <c r="AM119" s="7" t="n"/>
      <c r="AN119" s="7" t="n"/>
      <c r="AO119" s="7" t="n"/>
      <c r="AP119" s="7" t="n"/>
      <c r="AQ119" s="7" t="n"/>
      <c r="AR119" s="7" t="n"/>
      <c r="AS119" s="7" t="n"/>
      <c r="AT119" s="7" t="n"/>
      <c r="AU119" s="7" t="n"/>
    </row>
    <row r="120" ht="15.75" customHeight="1" s="19">
      <c r="A120" s="5" t="n"/>
      <c r="B120" s="7" t="n"/>
      <c r="C120" s="7" t="n"/>
      <c r="D120" s="7" t="n"/>
      <c r="E120" s="3" t="n"/>
      <c r="F120" s="3" t="n"/>
      <c r="G120" s="3" t="n"/>
      <c r="H120" s="7" t="n"/>
      <c r="I120" s="7" t="n"/>
      <c r="J120" s="7" t="n"/>
      <c r="K120" s="7" t="n"/>
      <c r="L120" s="7" t="n"/>
      <c r="M120" s="7" t="n"/>
      <c r="N120" s="7" t="n"/>
      <c r="O120" s="7" t="n"/>
      <c r="P120" s="7" t="n"/>
      <c r="Q120" s="7" t="n"/>
      <c r="R120" s="7" t="n"/>
      <c r="S120" s="7" t="n"/>
      <c r="T120" s="7" t="n"/>
      <c r="U120" s="7" t="n"/>
      <c r="V120" s="7" t="n"/>
      <c r="W120" s="7" t="n"/>
      <c r="Z120" s="7" t="n"/>
      <c r="AA120" s="7" t="n"/>
      <c r="AB120" s="7" t="n"/>
      <c r="AC120" s="3" t="n"/>
      <c r="AD120" s="3" t="n"/>
      <c r="AE120" s="3" t="n"/>
      <c r="AF120" s="7" t="n"/>
      <c r="AG120" s="7" t="n"/>
      <c r="AH120" s="7" t="n"/>
      <c r="AI120" s="7" t="n"/>
      <c r="AJ120" s="7" t="n"/>
      <c r="AK120" s="7" t="n"/>
      <c r="AL120" s="7" t="n"/>
      <c r="AM120" s="7" t="n"/>
      <c r="AN120" s="7" t="n"/>
      <c r="AO120" s="7" t="n"/>
      <c r="AP120" s="7" t="n"/>
      <c r="AQ120" s="7" t="n"/>
      <c r="AR120" s="7" t="n"/>
      <c r="AS120" s="7" t="n"/>
      <c r="AT120" s="7" t="n"/>
      <c r="AU120" s="7" t="n"/>
    </row>
    <row r="121" ht="15.75" customHeight="1" s="19">
      <c r="A121" s="5" t="n"/>
      <c r="B121" s="7" t="n"/>
      <c r="C121" s="7" t="n"/>
      <c r="D121" s="3" t="n"/>
      <c r="E121" s="3" t="n"/>
      <c r="F121" s="3" t="n"/>
      <c r="G121" s="3" t="n"/>
      <c r="H121" s="7" t="n"/>
      <c r="I121" s="7" t="n"/>
      <c r="J121" s="7" t="n"/>
      <c r="K121" s="7" t="n"/>
      <c r="L121" s="7" t="n"/>
      <c r="M121" s="7" t="n"/>
      <c r="N121" s="7" t="n"/>
      <c r="O121" s="7" t="n"/>
      <c r="P121" s="7" t="n"/>
      <c r="Q121" s="7" t="n"/>
      <c r="R121" s="7" t="n"/>
      <c r="S121" s="7" t="n"/>
      <c r="T121" s="7" t="n"/>
      <c r="U121" s="7" t="n"/>
      <c r="V121" s="7" t="n"/>
      <c r="W121" s="7" t="n"/>
      <c r="Z121" s="7" t="n"/>
      <c r="AA121" s="7" t="n"/>
      <c r="AB121" s="3" t="n"/>
      <c r="AC121" s="3" t="n"/>
      <c r="AD121" s="3" t="n"/>
      <c r="AE121" s="3" t="n"/>
      <c r="AF121" s="7" t="n"/>
      <c r="AG121" s="7" t="n"/>
      <c r="AH121" s="7" t="n"/>
      <c r="AI121" s="7" t="n"/>
      <c r="AJ121" s="7" t="n"/>
      <c r="AK121" s="7" t="n"/>
      <c r="AL121" s="7" t="n"/>
      <c r="AM121" s="7" t="n"/>
      <c r="AN121" s="7" t="n"/>
      <c r="AO121" s="7" t="n"/>
      <c r="AP121" s="7" t="n"/>
      <c r="AQ121" s="7" t="n"/>
      <c r="AR121" s="7" t="n"/>
      <c r="AS121" s="7" t="n"/>
      <c r="AT121" s="7" t="n"/>
      <c r="AU121" s="7" t="n"/>
    </row>
    <row r="122" ht="15.75" customHeight="1" s="19">
      <c r="A122" s="5" t="n"/>
      <c r="B122" s="7" t="n"/>
      <c r="C122" s="7" t="n"/>
      <c r="D122" s="3" t="n"/>
      <c r="E122" s="3" t="n"/>
      <c r="F122" s="3" t="n"/>
      <c r="G122" s="7" t="n"/>
      <c r="H122" s="7" t="n"/>
      <c r="I122" s="7" t="n"/>
      <c r="J122" s="7" t="n"/>
      <c r="K122" s="7" t="n"/>
      <c r="L122" s="7" t="n"/>
      <c r="M122" s="7" t="n"/>
      <c r="N122" s="7" t="n"/>
      <c r="O122" s="7" t="n"/>
      <c r="P122" s="7" t="n"/>
      <c r="Q122" s="7" t="n"/>
      <c r="R122" s="7" t="n"/>
      <c r="S122" s="7" t="n"/>
      <c r="T122" s="7" t="n"/>
      <c r="U122" s="7" t="n"/>
      <c r="V122" s="7" t="n"/>
      <c r="W122" s="7" t="n"/>
      <c r="Z122" s="7" t="n"/>
      <c r="AA122" s="7" t="n"/>
      <c r="AB122" s="3" t="n"/>
      <c r="AC122" s="3" t="n"/>
      <c r="AD122" s="3" t="n"/>
      <c r="AE122" s="7" t="n"/>
      <c r="AF122" s="7" t="n"/>
      <c r="AG122" s="7" t="n"/>
      <c r="AH122" s="7" t="n"/>
      <c r="AI122" s="7" t="n"/>
      <c r="AJ122" s="7" t="n"/>
      <c r="AK122" s="7" t="n"/>
      <c r="AL122" s="7" t="n"/>
      <c r="AM122" s="7" t="n"/>
      <c r="AN122" s="7" t="n"/>
      <c r="AO122" s="7" t="n"/>
      <c r="AP122" s="7" t="n"/>
      <c r="AQ122" s="7" t="n"/>
      <c r="AR122" s="7" t="n"/>
      <c r="AS122" s="7" t="n"/>
      <c r="AT122" s="7" t="n"/>
      <c r="AU122" s="7" t="n"/>
    </row>
    <row r="123" ht="15.75" customHeight="1" s="19">
      <c r="A123" s="5" t="n"/>
      <c r="B123" s="7" t="n"/>
      <c r="C123" s="7" t="n"/>
      <c r="D123" s="3" t="n"/>
      <c r="E123" s="3" t="n"/>
      <c r="F123" s="3" t="n"/>
      <c r="G123" s="7" t="n"/>
      <c r="H123" s="7" t="n"/>
      <c r="I123" s="7" t="n"/>
      <c r="J123" s="7" t="n"/>
      <c r="K123" s="7" t="n"/>
      <c r="L123" s="7" t="n"/>
      <c r="M123" s="7" t="n"/>
      <c r="N123" s="7" t="n"/>
      <c r="O123" s="7" t="n"/>
      <c r="P123" s="7" t="n"/>
      <c r="Q123" s="7" t="n"/>
      <c r="R123" s="7" t="n"/>
      <c r="S123" s="7" t="n"/>
      <c r="T123" s="7" t="n"/>
      <c r="U123" s="7" t="n"/>
      <c r="V123" s="7" t="n"/>
      <c r="W123" s="7" t="n"/>
      <c r="Z123" s="7" t="n"/>
      <c r="AA123" s="7" t="n"/>
      <c r="AB123" s="3" t="n"/>
      <c r="AC123" s="3" t="n"/>
      <c r="AD123" s="3" t="n"/>
      <c r="AE123" s="7" t="n"/>
      <c r="AF123" s="7" t="n"/>
      <c r="AG123" s="7" t="n"/>
      <c r="AH123" s="7" t="n"/>
      <c r="AI123" s="7" t="n"/>
      <c r="AJ123" s="7" t="n"/>
      <c r="AK123" s="7" t="n"/>
      <c r="AL123" s="7" t="n"/>
      <c r="AM123" s="7" t="n"/>
      <c r="AN123" s="7" t="n"/>
      <c r="AO123" s="7" t="n"/>
      <c r="AP123" s="7" t="n"/>
      <c r="AQ123" s="7" t="n"/>
      <c r="AR123" s="7" t="n"/>
      <c r="AS123" s="7" t="n"/>
      <c r="AT123" s="7" t="n"/>
      <c r="AU123" s="7" t="n"/>
    </row>
    <row r="124" ht="15.75" customHeight="1" s="19">
      <c r="A124" s="5" t="n"/>
      <c r="B124" s="7" t="n"/>
      <c r="C124" s="7" t="n"/>
      <c r="D124" s="3" t="n"/>
      <c r="E124" s="3" t="n"/>
      <c r="F124" s="3" t="n"/>
      <c r="G124" s="7" t="n"/>
      <c r="H124" s="7" t="n"/>
      <c r="I124" s="7" t="n"/>
      <c r="J124" s="7" t="n"/>
      <c r="K124" s="7" t="n"/>
      <c r="L124" s="7" t="n"/>
      <c r="M124" s="7" t="n"/>
      <c r="N124" s="7" t="n"/>
      <c r="O124" s="7" t="n"/>
      <c r="P124" s="7" t="n"/>
      <c r="Q124" s="7" t="n"/>
      <c r="R124" s="7" t="n"/>
      <c r="S124" s="7" t="n"/>
      <c r="T124" s="7" t="n"/>
      <c r="U124" s="7" t="n"/>
      <c r="V124" s="7" t="n"/>
      <c r="W124" s="7" t="n"/>
      <c r="Z124" s="7" t="n"/>
      <c r="AA124" s="7" t="n"/>
      <c r="AB124" s="3" t="n"/>
      <c r="AC124" s="3" t="n"/>
      <c r="AD124" s="3" t="n"/>
      <c r="AE124" s="7" t="n"/>
      <c r="AF124" s="7" t="n"/>
      <c r="AG124" s="7" t="n"/>
      <c r="AH124" s="7" t="n"/>
      <c r="AI124" s="7" t="n"/>
      <c r="AJ124" s="7" t="n"/>
      <c r="AK124" s="7" t="n"/>
      <c r="AL124" s="7" t="n"/>
      <c r="AM124" s="7" t="n"/>
      <c r="AN124" s="7" t="n"/>
      <c r="AO124" s="7" t="n"/>
      <c r="AP124" s="7" t="n"/>
      <c r="AQ124" s="7" t="n"/>
      <c r="AR124" s="7" t="n"/>
      <c r="AS124" s="7" t="n"/>
      <c r="AT124" s="7" t="n"/>
      <c r="AU124" s="7" t="n"/>
    </row>
    <row r="125" ht="15.75" customHeight="1" s="19">
      <c r="A125" s="5" t="n"/>
      <c r="B125" s="7" t="n"/>
      <c r="C125" s="7" t="n"/>
      <c r="D125" s="3" t="n"/>
      <c r="E125" s="3" t="n"/>
      <c r="F125" s="3" t="n"/>
      <c r="G125" s="7" t="n"/>
      <c r="H125" s="7" t="n"/>
      <c r="I125" s="7" t="n"/>
      <c r="J125" s="7" t="n"/>
      <c r="K125" s="7" t="n"/>
      <c r="L125" s="7" t="n"/>
      <c r="M125" s="7" t="n"/>
      <c r="N125" s="7" t="n"/>
      <c r="O125" s="7" t="n"/>
      <c r="P125" s="7" t="n"/>
      <c r="Q125" s="7" t="n"/>
      <c r="R125" s="7" t="n"/>
      <c r="S125" s="7" t="n"/>
      <c r="T125" s="7" t="n"/>
      <c r="U125" s="7" t="n"/>
      <c r="V125" s="7" t="n"/>
      <c r="W125" s="7" t="n"/>
      <c r="Z125" s="7" t="n"/>
      <c r="AA125" s="7" t="n"/>
      <c r="AB125" s="3" t="n"/>
      <c r="AC125" s="3" t="n"/>
      <c r="AD125" s="3" t="n"/>
      <c r="AE125" s="7" t="n"/>
      <c r="AF125" s="7" t="n"/>
      <c r="AG125" s="7" t="n"/>
      <c r="AH125" s="7" t="n"/>
      <c r="AI125" s="7" t="n"/>
      <c r="AJ125" s="7" t="n"/>
      <c r="AK125" s="7" t="n"/>
      <c r="AL125" s="7" t="n"/>
      <c r="AM125" s="7" t="n"/>
      <c r="AN125" s="7" t="n"/>
      <c r="AO125" s="7" t="n"/>
      <c r="AP125" s="7" t="n"/>
      <c r="AQ125" s="7" t="n"/>
      <c r="AR125" s="7" t="n"/>
      <c r="AS125" s="7" t="n"/>
      <c r="AT125" s="7" t="n"/>
      <c r="AU125" s="7" t="n"/>
    </row>
    <row r="126" ht="15.75" customHeight="1" s="19">
      <c r="A126" s="5" t="n"/>
      <c r="B126" s="7" t="n"/>
      <c r="C126" s="3" t="n"/>
      <c r="D126" s="3" t="n"/>
      <c r="E126" s="3" t="n"/>
      <c r="F126" s="3" t="n"/>
      <c r="G126" s="7" t="n"/>
      <c r="H126" s="7" t="n"/>
      <c r="I126" s="7" t="n"/>
      <c r="J126" s="7" t="n"/>
      <c r="K126" s="7" t="n"/>
      <c r="L126" s="7" t="n"/>
      <c r="M126" s="7" t="n"/>
      <c r="N126" s="7" t="n"/>
      <c r="O126" s="7" t="n"/>
      <c r="P126" s="7" t="n"/>
      <c r="Q126" s="7" t="n"/>
      <c r="R126" s="7" t="n"/>
      <c r="S126" s="7" t="n"/>
      <c r="T126" s="7" t="n"/>
      <c r="U126" s="7" t="n"/>
      <c r="V126" s="7" t="n"/>
      <c r="W126" s="7" t="n"/>
      <c r="Z126" s="7" t="n"/>
      <c r="AA126" s="3" t="n"/>
      <c r="AB126" s="3" t="n"/>
      <c r="AC126" s="3" t="n"/>
      <c r="AD126" s="3" t="n"/>
      <c r="AE126" s="7" t="n"/>
      <c r="AF126" s="7" t="n"/>
      <c r="AG126" s="7" t="n"/>
      <c r="AH126" s="7" t="n"/>
      <c r="AI126" s="7" t="n"/>
      <c r="AJ126" s="7" t="n"/>
      <c r="AK126" s="7" t="n"/>
      <c r="AL126" s="7" t="n"/>
      <c r="AM126" s="7" t="n"/>
      <c r="AN126" s="7" t="n"/>
      <c r="AO126" s="7" t="n"/>
      <c r="AP126" s="7" t="n"/>
      <c r="AQ126" s="7" t="n"/>
      <c r="AR126" s="7" t="n"/>
      <c r="AS126" s="7" t="n"/>
      <c r="AT126" s="7" t="n"/>
      <c r="AU126" s="7" t="n"/>
    </row>
    <row r="127" ht="15.75" customHeight="1" s="19">
      <c r="A127" s="5" t="n"/>
      <c r="B127" s="7" t="n"/>
      <c r="C127" s="3" t="n"/>
      <c r="D127" s="3" t="n"/>
      <c r="E127" s="3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7" t="n"/>
      <c r="O127" s="7" t="n"/>
      <c r="P127" s="7" t="n"/>
      <c r="Q127" s="7" t="n"/>
      <c r="R127" s="7" t="n"/>
      <c r="S127" s="7" t="n"/>
      <c r="T127" s="7" t="n"/>
      <c r="U127" s="7" t="n"/>
      <c r="V127" s="7" t="n"/>
      <c r="W127" s="7" t="n"/>
      <c r="Z127" s="7" t="n"/>
      <c r="AA127" s="3" t="n"/>
      <c r="AB127" s="3" t="n"/>
      <c r="AC127" s="3" t="n"/>
      <c r="AD127" s="7" t="n"/>
      <c r="AE127" s="7" t="n"/>
      <c r="AF127" s="7" t="n"/>
      <c r="AG127" s="7" t="n"/>
      <c r="AH127" s="7" t="n"/>
      <c r="AI127" s="7" t="n"/>
      <c r="AJ127" s="7" t="n"/>
      <c r="AK127" s="7" t="n"/>
      <c r="AL127" s="7" t="n"/>
      <c r="AM127" s="7" t="n"/>
      <c r="AN127" s="7" t="n"/>
      <c r="AO127" s="7" t="n"/>
      <c r="AP127" s="7" t="n"/>
      <c r="AQ127" s="7" t="n"/>
      <c r="AR127" s="7" t="n"/>
      <c r="AS127" s="7" t="n"/>
      <c r="AT127" s="7" t="n"/>
      <c r="AU127" s="7" t="n"/>
    </row>
    <row r="128" ht="15.75" customHeight="1" s="19">
      <c r="A128" s="5" t="n"/>
      <c r="B128" s="7" t="n"/>
      <c r="C128" s="3" t="n"/>
      <c r="D128" s="3" t="n"/>
      <c r="E128" s="3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7" t="n"/>
      <c r="O128" s="7" t="n"/>
      <c r="P128" s="7" t="n"/>
      <c r="Q128" s="7" t="n"/>
      <c r="R128" s="7" t="n"/>
      <c r="S128" s="7" t="n"/>
      <c r="T128" s="7" t="n"/>
      <c r="U128" s="7" t="n"/>
      <c r="V128" s="7" t="n"/>
      <c r="W128" s="7" t="n"/>
      <c r="Z128" s="7" t="n"/>
      <c r="AA128" s="3" t="n"/>
      <c r="AB128" s="3" t="n"/>
      <c r="AC128" s="3" t="n"/>
      <c r="AD128" s="7" t="n"/>
      <c r="AE128" s="7" t="n"/>
      <c r="AF128" s="7" t="n"/>
      <c r="AG128" s="7" t="n"/>
      <c r="AH128" s="7" t="n"/>
      <c r="AI128" s="7" t="n"/>
      <c r="AJ128" s="7" t="n"/>
      <c r="AK128" s="7" t="n"/>
      <c r="AL128" s="7" t="n"/>
      <c r="AM128" s="7" t="n"/>
      <c r="AN128" s="7" t="n"/>
      <c r="AO128" s="7" t="n"/>
      <c r="AP128" s="7" t="n"/>
      <c r="AQ128" s="7" t="n"/>
      <c r="AR128" s="7" t="n"/>
      <c r="AS128" s="7" t="n"/>
      <c r="AT128" s="7" t="n"/>
      <c r="AU128" s="7" t="n"/>
    </row>
    <row r="129" ht="15.75" customHeight="1" s="19">
      <c r="A129" s="5" t="n"/>
      <c r="B129" s="7" t="n"/>
      <c r="C129" s="3" t="n"/>
      <c r="D129" s="3" t="n"/>
      <c r="E129" s="3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7" t="n"/>
      <c r="O129" s="7" t="n"/>
      <c r="P129" s="7" t="n"/>
      <c r="Q129" s="7" t="n"/>
      <c r="R129" s="7" t="n"/>
      <c r="S129" s="7" t="n"/>
      <c r="T129" s="7" t="n"/>
      <c r="U129" s="7" t="n"/>
      <c r="V129" s="7" t="n"/>
      <c r="W129" s="7" t="n"/>
      <c r="Z129" s="7" t="n"/>
      <c r="AA129" s="3" t="n"/>
      <c r="AB129" s="3" t="n"/>
      <c r="AC129" s="3" t="n"/>
      <c r="AD129" s="7" t="n"/>
      <c r="AE129" s="7" t="n"/>
      <c r="AF129" s="7" t="n"/>
      <c r="AG129" s="7" t="n"/>
      <c r="AH129" s="7" t="n"/>
      <c r="AI129" s="7" t="n"/>
      <c r="AJ129" s="7" t="n"/>
      <c r="AK129" s="7" t="n"/>
      <c r="AL129" s="7" t="n"/>
      <c r="AM129" s="7" t="n"/>
      <c r="AN129" s="7" t="n"/>
      <c r="AO129" s="7" t="n"/>
      <c r="AP129" s="7" t="n"/>
      <c r="AQ129" s="7" t="n"/>
      <c r="AR129" s="7" t="n"/>
      <c r="AS129" s="7" t="n"/>
      <c r="AT129" s="7" t="n"/>
      <c r="AU129" s="7" t="n"/>
    </row>
    <row r="130" ht="15.75" customHeight="1" s="19">
      <c r="A130" s="5" t="n"/>
      <c r="B130" s="7" t="n"/>
      <c r="C130" s="3" t="n"/>
      <c r="D130" s="3" t="n"/>
      <c r="E130" s="3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7" t="n"/>
      <c r="O130" s="7" t="n"/>
      <c r="P130" s="7" t="n"/>
      <c r="Q130" s="7" t="n"/>
      <c r="R130" s="7" t="n"/>
      <c r="S130" s="7" t="n"/>
      <c r="T130" s="7" t="n"/>
      <c r="U130" s="7" t="n"/>
      <c r="V130" s="7" t="n"/>
      <c r="W130" s="7" t="n"/>
      <c r="Z130" s="7" t="n"/>
      <c r="AA130" s="3" t="n"/>
      <c r="AB130" s="3" t="n"/>
      <c r="AC130" s="3" t="n"/>
      <c r="AD130" s="7" t="n"/>
      <c r="AE130" s="7" t="n"/>
      <c r="AF130" s="7" t="n"/>
      <c r="AG130" s="7" t="n"/>
      <c r="AH130" s="7" t="n"/>
      <c r="AI130" s="7" t="n"/>
      <c r="AJ130" s="7" t="n"/>
      <c r="AK130" s="7" t="n"/>
      <c r="AL130" s="7" t="n"/>
      <c r="AM130" s="7" t="n"/>
      <c r="AN130" s="7" t="n"/>
      <c r="AO130" s="7" t="n"/>
      <c r="AP130" s="7" t="n"/>
      <c r="AQ130" s="7" t="n"/>
      <c r="AR130" s="7" t="n"/>
      <c r="AS130" s="7" t="n"/>
      <c r="AT130" s="7" t="n"/>
      <c r="AU130" s="7" t="n"/>
    </row>
    <row r="131" ht="15.75" customHeight="1" s="19">
      <c r="A131" s="5" t="n"/>
      <c r="B131" s="3" t="n"/>
      <c r="C131" s="3" t="n"/>
      <c r="D131" s="3" t="n"/>
      <c r="E131" s="3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7" t="n"/>
      <c r="O131" s="7" t="n"/>
      <c r="P131" s="7" t="n"/>
      <c r="Q131" s="7" t="n"/>
      <c r="R131" s="7" t="n"/>
      <c r="S131" s="7" t="n"/>
      <c r="T131" s="7" t="n"/>
      <c r="U131" s="7" t="n"/>
      <c r="V131" s="7" t="n"/>
      <c r="W131" s="7" t="n"/>
      <c r="Z131" s="3" t="n"/>
      <c r="AA131" s="3" t="n"/>
      <c r="AB131" s="3" t="n"/>
      <c r="AC131" s="3" t="n"/>
      <c r="AD131" s="7" t="n"/>
      <c r="AE131" s="7" t="n"/>
      <c r="AF131" s="7" t="n"/>
      <c r="AG131" s="7" t="n"/>
      <c r="AH131" s="7" t="n"/>
      <c r="AI131" s="7" t="n"/>
      <c r="AJ131" s="7" t="n"/>
      <c r="AK131" s="7" t="n"/>
      <c r="AL131" s="7" t="n"/>
      <c r="AM131" s="7" t="n"/>
      <c r="AN131" s="7" t="n"/>
      <c r="AO131" s="7" t="n"/>
      <c r="AP131" s="7" t="n"/>
      <c r="AQ131" s="7" t="n"/>
      <c r="AR131" s="7" t="n"/>
      <c r="AS131" s="7" t="n"/>
      <c r="AT131" s="7" t="n"/>
      <c r="AU131" s="7" t="n"/>
    </row>
    <row r="132" ht="15.75" customHeight="1" s="19">
      <c r="A132" s="5" t="n"/>
      <c r="B132" s="3" t="n"/>
      <c r="C132" s="3" t="n"/>
      <c r="D132" s="3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7" t="n"/>
      <c r="O132" s="7" t="n"/>
      <c r="P132" s="7" t="n"/>
      <c r="Q132" s="7" t="n"/>
      <c r="R132" s="7" t="n"/>
      <c r="S132" s="7" t="n"/>
      <c r="T132" s="7" t="n"/>
      <c r="U132" s="7" t="n"/>
      <c r="V132" s="7" t="n"/>
      <c r="W132" s="7" t="n"/>
      <c r="Z132" s="3" t="n"/>
      <c r="AA132" s="3" t="n"/>
      <c r="AB132" s="3" t="n"/>
      <c r="AC132" s="7" t="n"/>
      <c r="AD132" s="7" t="n"/>
      <c r="AE132" s="7" t="n"/>
      <c r="AF132" s="7" t="n"/>
      <c r="AG132" s="7" t="n"/>
      <c r="AH132" s="7" t="n"/>
      <c r="AI132" s="7" t="n"/>
      <c r="AJ132" s="7" t="n"/>
      <c r="AK132" s="7" t="n"/>
      <c r="AL132" s="7" t="n"/>
      <c r="AM132" s="7" t="n"/>
      <c r="AN132" s="7" t="n"/>
      <c r="AO132" s="7" t="n"/>
      <c r="AP132" s="7" t="n"/>
      <c r="AQ132" s="7" t="n"/>
      <c r="AR132" s="7" t="n"/>
      <c r="AS132" s="7" t="n"/>
      <c r="AT132" s="7" t="n"/>
      <c r="AU132" s="7" t="n"/>
    </row>
    <row r="133" ht="15.75" customHeight="1" s="19">
      <c r="A133" s="5" t="n"/>
      <c r="B133" s="3" t="n"/>
      <c r="C133" s="3" t="n"/>
      <c r="D133" s="3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7" t="n"/>
      <c r="O133" s="7" t="n"/>
      <c r="P133" s="7" t="n"/>
      <c r="Q133" s="7" t="n"/>
      <c r="R133" s="7" t="n"/>
      <c r="S133" s="7" t="n"/>
      <c r="T133" s="7" t="n"/>
      <c r="U133" s="7" t="n"/>
      <c r="V133" s="7" t="n"/>
      <c r="W133" s="7" t="n"/>
      <c r="Z133" s="3" t="n"/>
      <c r="AA133" s="3" t="n"/>
      <c r="AB133" s="3" t="n"/>
      <c r="AC133" s="7" t="n"/>
      <c r="AD133" s="7" t="n"/>
      <c r="AE133" s="7" t="n"/>
      <c r="AF133" s="7" t="n"/>
      <c r="AG133" s="7" t="n"/>
      <c r="AH133" s="7" t="n"/>
      <c r="AI133" s="7" t="n"/>
      <c r="AJ133" s="7" t="n"/>
      <c r="AK133" s="7" t="n"/>
      <c r="AL133" s="7" t="n"/>
      <c r="AM133" s="7" t="n"/>
      <c r="AN133" s="7" t="n"/>
      <c r="AO133" s="7" t="n"/>
      <c r="AP133" s="7" t="n"/>
      <c r="AQ133" s="7" t="n"/>
      <c r="AR133" s="7" t="n"/>
      <c r="AS133" s="7" t="n"/>
      <c r="AT133" s="7" t="n"/>
      <c r="AU133" s="7" t="n"/>
    </row>
    <row r="134" ht="15.75" customHeight="1" s="19">
      <c r="A134" s="5" t="n"/>
      <c r="B134" s="3" t="n"/>
      <c r="C134" s="3" t="n"/>
      <c r="D134" s="3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7" t="n"/>
      <c r="O134" s="7" t="n"/>
      <c r="P134" s="7" t="n"/>
      <c r="Q134" s="7" t="n"/>
      <c r="R134" s="7" t="n"/>
      <c r="S134" s="7" t="n"/>
      <c r="T134" s="7" t="n"/>
      <c r="U134" s="7" t="n"/>
      <c r="V134" s="7" t="n"/>
      <c r="W134" s="7" t="n"/>
      <c r="Z134" s="3" t="n"/>
      <c r="AA134" s="3" t="n"/>
      <c r="AB134" s="3" t="n"/>
      <c r="AC134" s="7" t="n"/>
      <c r="AD134" s="7" t="n"/>
      <c r="AE134" s="7" t="n"/>
      <c r="AF134" s="7" t="n"/>
      <c r="AG134" s="7" t="n"/>
      <c r="AH134" s="7" t="n"/>
      <c r="AI134" s="7" t="n"/>
      <c r="AJ134" s="7" t="n"/>
      <c r="AK134" s="7" t="n"/>
      <c r="AL134" s="7" t="n"/>
      <c r="AM134" s="7" t="n"/>
      <c r="AN134" s="7" t="n"/>
      <c r="AO134" s="7" t="n"/>
      <c r="AP134" s="7" t="n"/>
      <c r="AQ134" s="7" t="n"/>
      <c r="AR134" s="7" t="n"/>
      <c r="AS134" s="7" t="n"/>
      <c r="AT134" s="7" t="n"/>
      <c r="AU134" s="7" t="n"/>
    </row>
    <row r="135" ht="15.75" customHeight="1" s="19">
      <c r="A135" s="5" t="n"/>
      <c r="B135" s="3" t="n"/>
      <c r="C135" s="3" t="n"/>
      <c r="D135" s="3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7" t="n"/>
      <c r="O135" s="7" t="n"/>
      <c r="P135" s="7" t="n"/>
      <c r="Q135" s="7" t="n"/>
      <c r="R135" s="7" t="n"/>
      <c r="S135" s="7" t="n"/>
      <c r="T135" s="7" t="n"/>
      <c r="U135" s="7" t="n"/>
      <c r="V135" s="7" t="n"/>
      <c r="W135" s="7" t="n"/>
      <c r="Z135" s="3" t="n"/>
      <c r="AA135" s="3" t="n"/>
      <c r="AB135" s="3" t="n"/>
      <c r="AC135" s="7" t="n"/>
      <c r="AD135" s="7" t="n"/>
      <c r="AE135" s="7" t="n"/>
      <c r="AF135" s="7" t="n"/>
      <c r="AG135" s="7" t="n"/>
      <c r="AH135" s="7" t="n"/>
      <c r="AI135" s="7" t="n"/>
      <c r="AJ135" s="7" t="n"/>
      <c r="AK135" s="7" t="n"/>
      <c r="AL135" s="7" t="n"/>
      <c r="AM135" s="7" t="n"/>
      <c r="AN135" s="7" t="n"/>
      <c r="AO135" s="7" t="n"/>
      <c r="AP135" s="7" t="n"/>
      <c r="AQ135" s="7" t="n"/>
      <c r="AR135" s="7" t="n"/>
      <c r="AS135" s="7" t="n"/>
      <c r="AT135" s="7" t="n"/>
      <c r="AU135" s="7" t="n"/>
    </row>
    <row r="136" ht="15.75" customHeight="1" s="19">
      <c r="A136" s="5" t="n"/>
      <c r="B136" s="3" t="n"/>
      <c r="C136" s="3" t="n"/>
      <c r="D136" s="3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7" t="n"/>
      <c r="O136" s="7" t="n"/>
      <c r="P136" s="7" t="n"/>
      <c r="Q136" s="7" t="n"/>
      <c r="R136" s="7" t="n"/>
      <c r="S136" s="7" t="n"/>
      <c r="T136" s="7" t="n"/>
      <c r="U136" s="7" t="n"/>
      <c r="V136" s="7" t="n"/>
      <c r="W136" s="7" t="n"/>
      <c r="Z136" s="3" t="n"/>
      <c r="AA136" s="3" t="n"/>
      <c r="AB136" s="3" t="n"/>
      <c r="AC136" s="7" t="n"/>
      <c r="AD136" s="7" t="n"/>
      <c r="AE136" s="7" t="n"/>
      <c r="AF136" s="7" t="n"/>
      <c r="AG136" s="7" t="n"/>
      <c r="AH136" s="7" t="n"/>
      <c r="AI136" s="7" t="n"/>
      <c r="AJ136" s="7" t="n"/>
      <c r="AK136" s="7" t="n"/>
      <c r="AL136" s="7" t="n"/>
      <c r="AM136" s="7" t="n"/>
      <c r="AN136" s="7" t="n"/>
      <c r="AO136" s="7" t="n"/>
      <c r="AP136" s="7" t="n"/>
      <c r="AQ136" s="7" t="n"/>
      <c r="AR136" s="7" t="n"/>
      <c r="AS136" s="7" t="n"/>
      <c r="AT136" s="7" t="n"/>
      <c r="AU136" s="7" t="n"/>
    </row>
    <row r="137" ht="15.75" customHeight="1" s="19">
      <c r="A137" s="5" t="n"/>
      <c r="B137" s="3" t="n"/>
      <c r="C137" s="3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7" t="n"/>
      <c r="O137" s="7" t="n"/>
      <c r="P137" s="7" t="n"/>
      <c r="Q137" s="7" t="n"/>
      <c r="R137" s="7" t="n"/>
      <c r="S137" s="7" t="n"/>
      <c r="T137" s="7" t="n"/>
      <c r="U137" s="7" t="n"/>
      <c r="V137" s="7" t="n"/>
      <c r="W137" s="7" t="n"/>
      <c r="Z137" s="3" t="n"/>
      <c r="AA137" s="3" t="n"/>
      <c r="AB137" s="7" t="n"/>
      <c r="AC137" s="7" t="n"/>
      <c r="AD137" s="7" t="n"/>
      <c r="AE137" s="7" t="n"/>
      <c r="AF137" s="7" t="n"/>
      <c r="AG137" s="7" t="n"/>
      <c r="AH137" s="7" t="n"/>
      <c r="AI137" s="7" t="n"/>
      <c r="AJ137" s="7" t="n"/>
      <c r="AK137" s="7" t="n"/>
      <c r="AL137" s="7" t="n"/>
      <c r="AM137" s="7" t="n"/>
      <c r="AN137" s="7" t="n"/>
      <c r="AO137" s="7" t="n"/>
      <c r="AP137" s="7" t="n"/>
      <c r="AQ137" s="7" t="n"/>
      <c r="AR137" s="7" t="n"/>
      <c r="AS137" s="7" t="n"/>
      <c r="AT137" s="7" t="n"/>
      <c r="AU137" s="7" t="n"/>
    </row>
    <row r="138" ht="15.75" customHeight="1" s="19">
      <c r="A138" s="5" t="n"/>
      <c r="B138" s="3" t="n"/>
      <c r="C138" s="3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7" t="n"/>
      <c r="O138" s="7" t="n"/>
      <c r="P138" s="7" t="n"/>
      <c r="Q138" s="7" t="n"/>
      <c r="R138" s="7" t="n"/>
      <c r="S138" s="7" t="n"/>
      <c r="T138" s="7" t="n"/>
      <c r="U138" s="7" t="n"/>
      <c r="V138" s="7" t="n"/>
      <c r="W138" s="7" t="n"/>
      <c r="Z138" s="3" t="n"/>
      <c r="AA138" s="3" t="n"/>
      <c r="AB138" s="7" t="n"/>
      <c r="AC138" s="7" t="n"/>
      <c r="AD138" s="7" t="n"/>
      <c r="AE138" s="7" t="n"/>
      <c r="AF138" s="7" t="n"/>
      <c r="AG138" s="7" t="n"/>
      <c r="AH138" s="7" t="n"/>
      <c r="AI138" s="7" t="n"/>
      <c r="AJ138" s="7" t="n"/>
      <c r="AK138" s="7" t="n"/>
      <c r="AL138" s="7" t="n"/>
      <c r="AM138" s="7" t="n"/>
      <c r="AN138" s="7" t="n"/>
      <c r="AO138" s="7" t="n"/>
      <c r="AP138" s="7" t="n"/>
      <c r="AQ138" s="7" t="n"/>
      <c r="AR138" s="7" t="n"/>
      <c r="AS138" s="7" t="n"/>
      <c r="AT138" s="7" t="n"/>
      <c r="AU138" s="7" t="n"/>
    </row>
    <row r="139" ht="15.75" customHeight="1" s="19">
      <c r="A139" s="5" t="n"/>
      <c r="B139" s="3" t="n"/>
      <c r="C139" s="3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7" t="n"/>
      <c r="O139" s="7" t="n"/>
      <c r="P139" s="7" t="n"/>
      <c r="Q139" s="7" t="n"/>
      <c r="R139" s="7" t="n"/>
      <c r="S139" s="7" t="n"/>
      <c r="T139" s="7" t="n"/>
      <c r="U139" s="7" t="n"/>
      <c r="V139" s="7" t="n"/>
      <c r="W139" s="7" t="n"/>
      <c r="Z139" s="3" t="n"/>
      <c r="AA139" s="3" t="n"/>
      <c r="AB139" s="7" t="n"/>
      <c r="AC139" s="7" t="n"/>
      <c r="AD139" s="7" t="n"/>
      <c r="AE139" s="7" t="n"/>
      <c r="AF139" s="7" t="n"/>
      <c r="AG139" s="7" t="n"/>
      <c r="AH139" s="7" t="n"/>
      <c r="AI139" s="7" t="n"/>
      <c r="AJ139" s="7" t="n"/>
      <c r="AK139" s="7" t="n"/>
      <c r="AL139" s="7" t="n"/>
      <c r="AM139" s="7" t="n"/>
      <c r="AN139" s="7" t="n"/>
      <c r="AO139" s="7" t="n"/>
      <c r="AP139" s="7" t="n"/>
      <c r="AQ139" s="7" t="n"/>
      <c r="AR139" s="7" t="n"/>
      <c r="AS139" s="7" t="n"/>
      <c r="AT139" s="7" t="n"/>
      <c r="AU139" s="7" t="n"/>
    </row>
    <row r="140" ht="15.75" customHeight="1" s="19">
      <c r="A140" s="5" t="n"/>
      <c r="B140" s="3" t="n"/>
      <c r="C140" s="3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7" t="n"/>
      <c r="O140" s="7" t="n"/>
      <c r="P140" s="7" t="n"/>
      <c r="Q140" s="7" t="n"/>
      <c r="R140" s="7" t="n"/>
      <c r="S140" s="7" t="n"/>
      <c r="T140" s="7" t="n"/>
      <c r="U140" s="7" t="n"/>
      <c r="V140" s="7" t="n"/>
      <c r="W140" s="7" t="n"/>
      <c r="Z140" s="3" t="n"/>
      <c r="AA140" s="3" t="n"/>
      <c r="AB140" s="7" t="n"/>
      <c r="AC140" s="7" t="n"/>
      <c r="AD140" s="7" t="n"/>
      <c r="AE140" s="7" t="n"/>
      <c r="AF140" s="7" t="n"/>
      <c r="AG140" s="7" t="n"/>
      <c r="AH140" s="7" t="n"/>
      <c r="AI140" s="7" t="n"/>
      <c r="AJ140" s="7" t="n"/>
      <c r="AK140" s="7" t="n"/>
      <c r="AL140" s="7" t="n"/>
      <c r="AM140" s="7" t="n"/>
      <c r="AN140" s="7" t="n"/>
      <c r="AO140" s="7" t="n"/>
      <c r="AP140" s="7" t="n"/>
      <c r="AQ140" s="7" t="n"/>
      <c r="AR140" s="7" t="n"/>
      <c r="AS140" s="7" t="n"/>
      <c r="AT140" s="7" t="n"/>
      <c r="AU140" s="7" t="n"/>
    </row>
    <row r="141" ht="15.75" customHeight="1" s="19">
      <c r="A141" s="5" t="n"/>
      <c r="B141" s="3" t="n"/>
      <c r="C141" s="3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7" t="n"/>
      <c r="O141" s="7" t="n"/>
      <c r="P141" s="7" t="n"/>
      <c r="Q141" s="7" t="n"/>
      <c r="R141" s="7" t="n"/>
      <c r="S141" s="7" t="n"/>
      <c r="T141" s="7" t="n"/>
      <c r="U141" s="7" t="n"/>
      <c r="V141" s="7" t="n"/>
      <c r="W141" s="7" t="n"/>
      <c r="Z141" s="3" t="n"/>
      <c r="AA141" s="3" t="n"/>
      <c r="AB141" s="7" t="n"/>
      <c r="AC141" s="7" t="n"/>
      <c r="AD141" s="7" t="n"/>
      <c r="AE141" s="7" t="n"/>
      <c r="AF141" s="7" t="n"/>
      <c r="AG141" s="7" t="n"/>
      <c r="AH141" s="7" t="n"/>
      <c r="AI141" s="7" t="n"/>
      <c r="AJ141" s="7" t="n"/>
      <c r="AK141" s="7" t="n"/>
      <c r="AL141" s="7" t="n"/>
      <c r="AM141" s="7" t="n"/>
      <c r="AN141" s="7" t="n"/>
      <c r="AO141" s="7" t="n"/>
      <c r="AP141" s="7" t="n"/>
      <c r="AQ141" s="7" t="n"/>
      <c r="AR141" s="7" t="n"/>
      <c r="AS141" s="7" t="n"/>
      <c r="AT141" s="7" t="n"/>
      <c r="AU141" s="7" t="n"/>
    </row>
    <row r="142" ht="15.75" customHeight="1" s="19">
      <c r="A142" s="5" t="n"/>
      <c r="B142" s="3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7" t="n"/>
      <c r="O142" s="7" t="n"/>
      <c r="P142" s="7" t="n"/>
      <c r="Q142" s="7" t="n"/>
      <c r="R142" s="7" t="n"/>
      <c r="S142" s="7" t="n"/>
      <c r="T142" s="7" t="n"/>
      <c r="U142" s="7" t="n"/>
      <c r="V142" s="7" t="n"/>
      <c r="W142" s="7" t="n"/>
      <c r="Z142" s="3" t="n"/>
      <c r="AA142" s="7" t="n"/>
      <c r="AB142" s="7" t="n"/>
      <c r="AC142" s="7" t="n"/>
      <c r="AD142" s="7" t="n"/>
      <c r="AE142" s="7" t="n"/>
      <c r="AF142" s="7" t="n"/>
      <c r="AG142" s="7" t="n"/>
      <c r="AH142" s="7" t="n"/>
      <c r="AI142" s="7" t="n"/>
      <c r="AJ142" s="7" t="n"/>
      <c r="AK142" s="7" t="n"/>
      <c r="AL142" s="7" t="n"/>
      <c r="AM142" s="7" t="n"/>
      <c r="AN142" s="7" t="n"/>
      <c r="AO142" s="7" t="n"/>
      <c r="AP142" s="7" t="n"/>
      <c r="AQ142" s="7" t="n"/>
      <c r="AR142" s="7" t="n"/>
      <c r="AS142" s="7" t="n"/>
      <c r="AT142" s="7" t="n"/>
      <c r="AU142" s="7" t="n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M26" sqref="M26"/>
    </sheetView>
  </sheetViews>
  <sheetFormatPr baseColWidth="8" defaultColWidth="8.85546875" defaultRowHeight="15"/>
  <sheetData>
    <row r="1" ht="63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B2" t="n">
        <v>14392.3834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1.0012</v>
      </c>
      <c r="M2" t="n">
        <v>0</v>
      </c>
      <c r="N2" t="n">
        <v>0</v>
      </c>
      <c r="O2" t="n">
        <v>0</v>
      </c>
      <c r="P2" t="n">
        <v>2.0055</v>
      </c>
      <c r="Q2" t="n">
        <v>10.0405</v>
      </c>
      <c r="R2" t="n">
        <v>16.0935</v>
      </c>
      <c r="S2" t="n">
        <v>61.5763</v>
      </c>
      <c r="T2" t="n">
        <v>146.1696</v>
      </c>
      <c r="U2" t="n">
        <v>363.597</v>
      </c>
      <c r="V2" t="n">
        <v>997.6904</v>
      </c>
      <c r="W2" t="n">
        <v>2310.6409</v>
      </c>
      <c r="X2" t="n">
        <v>3720.3161</v>
      </c>
      <c r="Y2" t="n">
        <v>3753.1094</v>
      </c>
      <c r="Z2" t="n">
        <v>2259.3031</v>
      </c>
      <c r="AA2" t="n">
        <v>691.0025000000001</v>
      </c>
      <c r="AB2" t="n">
        <v>59.8372</v>
      </c>
    </row>
    <row r="3">
      <c r="A3" t="n">
        <v>2000</v>
      </c>
      <c r="B3" t="n">
        <v>15482.5795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1.0012</v>
      </c>
      <c r="N3" t="n">
        <v>1.0013</v>
      </c>
      <c r="O3" t="n">
        <v>1.0019</v>
      </c>
      <c r="P3" t="n">
        <v>3.0084</v>
      </c>
      <c r="Q3" t="n">
        <v>8.033300000000001</v>
      </c>
      <c r="R3" t="n">
        <v>21.1233</v>
      </c>
      <c r="S3" t="n">
        <v>55.511</v>
      </c>
      <c r="T3" t="n">
        <v>140.0431</v>
      </c>
      <c r="U3" t="n">
        <v>398.1003</v>
      </c>
      <c r="V3" t="n">
        <v>1081.6024</v>
      </c>
      <c r="W3" t="n">
        <v>2404.9717</v>
      </c>
      <c r="X3" t="n">
        <v>3930.7568</v>
      </c>
      <c r="Y3" t="n">
        <v>4051.1712</v>
      </c>
      <c r="Z3" t="n">
        <v>2546.7494</v>
      </c>
      <c r="AA3" t="n">
        <v>773.2065</v>
      </c>
      <c r="AB3" t="n">
        <v>65.2976</v>
      </c>
    </row>
    <row r="4">
      <c r="A4" t="n">
        <v>2001</v>
      </c>
      <c r="B4" t="n">
        <v>16728.2336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2.0028</v>
      </c>
      <c r="O4" t="n">
        <v>1.002</v>
      </c>
      <c r="P4" t="n">
        <v>2.0056</v>
      </c>
      <c r="Q4" t="n">
        <v>9.0379</v>
      </c>
      <c r="R4" t="n">
        <v>25.1479</v>
      </c>
      <c r="S4" t="n">
        <v>56.5168</v>
      </c>
      <c r="T4" t="n">
        <v>156.233</v>
      </c>
      <c r="U4" t="n">
        <v>361.0674</v>
      </c>
      <c r="V4" t="n">
        <v>1031.9779</v>
      </c>
      <c r="W4" t="n">
        <v>2562.541</v>
      </c>
      <c r="X4" t="n">
        <v>4268.793</v>
      </c>
      <c r="Y4" t="n">
        <v>4600.0234</v>
      </c>
      <c r="Z4" t="n">
        <v>2750.424</v>
      </c>
      <c r="AA4" t="n">
        <v>807.7471</v>
      </c>
      <c r="AB4" t="n">
        <v>93.7139</v>
      </c>
    </row>
    <row r="5">
      <c r="A5" t="n">
        <v>2002</v>
      </c>
      <c r="B5" t="n">
        <v>18030.8702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1.0014</v>
      </c>
      <c r="O5" t="n">
        <v>1.0019</v>
      </c>
      <c r="P5" t="n">
        <v>4.0116</v>
      </c>
      <c r="Q5" t="n">
        <v>5.0212</v>
      </c>
      <c r="R5" t="n">
        <v>19.1157</v>
      </c>
      <c r="S5" t="n">
        <v>51.4609</v>
      </c>
      <c r="T5" t="n">
        <v>161.2849</v>
      </c>
      <c r="U5" t="n">
        <v>371.1271</v>
      </c>
      <c r="V5" t="n">
        <v>1083.2871</v>
      </c>
      <c r="W5" t="n">
        <v>2748.2522</v>
      </c>
      <c r="X5" t="n">
        <v>4529.0398</v>
      </c>
      <c r="Y5" t="n">
        <v>5006.1574</v>
      </c>
      <c r="Z5" t="n">
        <v>3033.9408</v>
      </c>
      <c r="AA5" t="n">
        <v>927.4301</v>
      </c>
      <c r="AB5" t="n">
        <v>88.7381</v>
      </c>
    </row>
    <row r="6">
      <c r="A6" t="n">
        <v>2003</v>
      </c>
      <c r="B6" t="n">
        <v>19334.11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1.0019</v>
      </c>
      <c r="P6" t="n">
        <v>3.0086</v>
      </c>
      <c r="Q6" t="n">
        <v>8.0341</v>
      </c>
      <c r="R6" t="n">
        <v>24.147</v>
      </c>
      <c r="S6" t="n">
        <v>72.6464</v>
      </c>
      <c r="T6" t="n">
        <v>154.1419</v>
      </c>
      <c r="U6" t="n">
        <v>413.8594</v>
      </c>
      <c r="V6" t="n">
        <v>1155.4136</v>
      </c>
      <c r="W6" t="n">
        <v>2785.224</v>
      </c>
      <c r="X6" t="n">
        <v>4831.2227</v>
      </c>
      <c r="Y6" t="n">
        <v>5353.7128</v>
      </c>
      <c r="Z6" t="n">
        <v>3412.2834</v>
      </c>
      <c r="AA6" t="n">
        <v>1008.7185</v>
      </c>
      <c r="AB6" t="n">
        <v>110.6956</v>
      </c>
    </row>
    <row r="7">
      <c r="A7" t="n">
        <v>2004</v>
      </c>
      <c r="B7" t="n">
        <v>19956.4233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1.0014</v>
      </c>
      <c r="O7" t="n">
        <v>1.0018</v>
      </c>
      <c r="P7" t="n">
        <v>2.0053</v>
      </c>
      <c r="Q7" t="n">
        <v>8.033899999999999</v>
      </c>
      <c r="R7" t="n">
        <v>29.1881</v>
      </c>
      <c r="S7" t="n">
        <v>63.6034</v>
      </c>
      <c r="T7" t="n">
        <v>171.3863</v>
      </c>
      <c r="U7" t="n">
        <v>398.1664</v>
      </c>
      <c r="V7" t="n">
        <v>1041.6099</v>
      </c>
      <c r="W7" t="n">
        <v>2670.0438</v>
      </c>
      <c r="X7" t="n">
        <v>5069.4975</v>
      </c>
      <c r="Y7" t="n">
        <v>5721.2892</v>
      </c>
      <c r="Z7" t="n">
        <v>3576.5446</v>
      </c>
      <c r="AA7" t="n">
        <v>1099.637</v>
      </c>
      <c r="AB7" t="n">
        <v>103.4148</v>
      </c>
    </row>
    <row r="8">
      <c r="A8" t="n">
        <v>2005</v>
      </c>
      <c r="B8" t="n">
        <v>21358.7547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1.0018</v>
      </c>
      <c r="P8" t="n">
        <v>5.0139</v>
      </c>
      <c r="Q8" t="n">
        <v>6.025</v>
      </c>
      <c r="R8" t="n">
        <v>20.1245</v>
      </c>
      <c r="S8" t="n">
        <v>77.673</v>
      </c>
      <c r="T8" t="n">
        <v>191.5735</v>
      </c>
      <c r="U8" t="n">
        <v>407.1979</v>
      </c>
      <c r="V8" t="n">
        <v>1101.0184</v>
      </c>
      <c r="W8" t="n">
        <v>2858.1061</v>
      </c>
      <c r="X8" t="n">
        <v>5381.9836</v>
      </c>
      <c r="Y8" t="n">
        <v>6168.4409</v>
      </c>
      <c r="Z8" t="n">
        <v>3903.2127</v>
      </c>
      <c r="AA8" t="n">
        <v>1127.4072</v>
      </c>
      <c r="AB8" t="n">
        <v>109.9762</v>
      </c>
    </row>
    <row r="9">
      <c r="A9" t="n">
        <v>2006</v>
      </c>
      <c r="B9" t="n">
        <v>22019.472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7.0191</v>
      </c>
      <c r="Q9" t="n">
        <v>16.0659</v>
      </c>
      <c r="R9" t="n">
        <v>34.2104</v>
      </c>
      <c r="S9" t="n">
        <v>81.706</v>
      </c>
      <c r="T9" t="n">
        <v>199.6177</v>
      </c>
      <c r="U9" t="n">
        <v>464.1353</v>
      </c>
      <c r="V9" t="n">
        <v>1126.1443</v>
      </c>
      <c r="W9" t="n">
        <v>2876.5763</v>
      </c>
      <c r="X9" t="n">
        <v>5385.1981</v>
      </c>
      <c r="Y9" t="n">
        <v>6416.6804</v>
      </c>
      <c r="Z9" t="n">
        <v>4085.3001</v>
      </c>
      <c r="AA9" t="n">
        <v>1187.6034</v>
      </c>
      <c r="AB9" t="n">
        <v>139.215</v>
      </c>
    </row>
    <row r="10">
      <c r="A10" t="n">
        <v>2007</v>
      </c>
      <c r="B10" t="n">
        <v>23106.1084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1.0018</v>
      </c>
      <c r="P10" t="n">
        <v>2.0054</v>
      </c>
      <c r="Q10" t="n">
        <v>10.0411</v>
      </c>
      <c r="R10" t="n">
        <v>30.185</v>
      </c>
      <c r="S10" t="n">
        <v>101.8816</v>
      </c>
      <c r="T10" t="n">
        <v>203.5661</v>
      </c>
      <c r="U10" t="n">
        <v>448.5351</v>
      </c>
      <c r="V10" t="n">
        <v>1114.4385</v>
      </c>
      <c r="W10" t="n">
        <v>2812.5341</v>
      </c>
      <c r="X10" t="n">
        <v>5326.1232</v>
      </c>
      <c r="Y10" t="n">
        <v>6751.7485</v>
      </c>
      <c r="Z10" t="n">
        <v>4608.7434</v>
      </c>
      <c r="AA10" t="n">
        <v>1525.7679</v>
      </c>
      <c r="AB10" t="n">
        <v>169.5368</v>
      </c>
    </row>
    <row r="11">
      <c r="A11" t="n">
        <v>2008</v>
      </c>
      <c r="B11" t="n">
        <v>26055.0895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1.0018</v>
      </c>
      <c r="P11" t="n">
        <v>5.0132</v>
      </c>
      <c r="Q11" t="n">
        <v>17.0701</v>
      </c>
      <c r="R11" t="n">
        <v>27.1672</v>
      </c>
      <c r="S11" t="n">
        <v>73.6442</v>
      </c>
      <c r="T11" t="n">
        <v>231.9355</v>
      </c>
      <c r="U11" t="n">
        <v>472.9146</v>
      </c>
      <c r="V11" t="n">
        <v>1228.69</v>
      </c>
      <c r="W11" t="n">
        <v>3175.1573</v>
      </c>
      <c r="X11" t="n">
        <v>5940.7641</v>
      </c>
      <c r="Y11" t="n">
        <v>7626.2458</v>
      </c>
      <c r="Z11" t="n">
        <v>5419.1016</v>
      </c>
      <c r="AA11" t="n">
        <v>1643.0278</v>
      </c>
      <c r="AB11" t="n">
        <v>193.3563</v>
      </c>
    </row>
    <row r="12">
      <c r="A12" t="n">
        <v>2009</v>
      </c>
      <c r="B12" t="n">
        <v>25204.4269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1.0013</v>
      </c>
      <c r="N12" t="n">
        <v>0</v>
      </c>
      <c r="O12" t="n">
        <v>1.0018</v>
      </c>
      <c r="P12" t="n">
        <v>5.013</v>
      </c>
      <c r="Q12" t="n">
        <v>10.0406</v>
      </c>
      <c r="R12" t="n">
        <v>33.2043</v>
      </c>
      <c r="S12" t="n">
        <v>101.8897</v>
      </c>
      <c r="T12" t="n">
        <v>187.3146</v>
      </c>
      <c r="U12" t="n">
        <v>465.5506</v>
      </c>
      <c r="V12" t="n">
        <v>1202.5678</v>
      </c>
      <c r="W12" t="n">
        <v>2829.6833</v>
      </c>
      <c r="X12" t="n">
        <v>5633.5881</v>
      </c>
      <c r="Y12" t="n">
        <v>7501.9584</v>
      </c>
      <c r="Z12" t="n">
        <v>5291.0998</v>
      </c>
      <c r="AA12" t="n">
        <v>1701.3051</v>
      </c>
      <c r="AB12" t="n">
        <v>239.2087</v>
      </c>
    </row>
    <row r="13">
      <c r="A13" t="n">
        <v>2010</v>
      </c>
      <c r="B13" t="n">
        <v>26784.0208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3.0074</v>
      </c>
      <c r="Q13" t="n">
        <v>16.064</v>
      </c>
      <c r="R13" t="n">
        <v>25.1503</v>
      </c>
      <c r="S13" t="n">
        <v>85.74760000000001</v>
      </c>
      <c r="T13" t="n">
        <v>210.5652</v>
      </c>
      <c r="U13" t="n">
        <v>498.0531</v>
      </c>
      <c r="V13" t="n">
        <v>1216.6242</v>
      </c>
      <c r="W13" t="n">
        <v>3002.01</v>
      </c>
      <c r="X13" t="n">
        <v>5866.169</v>
      </c>
      <c r="Y13" t="n">
        <v>7928.0014</v>
      </c>
      <c r="Z13" t="n">
        <v>5801.3388</v>
      </c>
      <c r="AA13" t="n">
        <v>1913.0044</v>
      </c>
      <c r="AB13" t="n">
        <v>218.2855</v>
      </c>
    </row>
    <row r="14">
      <c r="A14" t="n">
        <v>2011</v>
      </c>
      <c r="B14" t="n">
        <v>26996.7453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2.0049</v>
      </c>
      <c r="Q14" t="n">
        <v>7.0275</v>
      </c>
      <c r="R14" t="n">
        <v>37.2232</v>
      </c>
      <c r="S14" t="n">
        <v>90.79600000000001</v>
      </c>
      <c r="T14" t="n">
        <v>239.9086</v>
      </c>
      <c r="U14" t="n">
        <v>542.6934</v>
      </c>
      <c r="V14" t="n">
        <v>1161.7865</v>
      </c>
      <c r="W14" t="n">
        <v>3020.1132</v>
      </c>
      <c r="X14" t="n">
        <v>5888.8011</v>
      </c>
      <c r="Y14" t="n">
        <v>7804.5401</v>
      </c>
      <c r="Z14" t="n">
        <v>6009.5964</v>
      </c>
      <c r="AA14" t="n">
        <v>1944.4637</v>
      </c>
      <c r="AB14" t="n">
        <v>247.7905</v>
      </c>
    </row>
    <row r="15">
      <c r="A15" t="n">
        <v>2012</v>
      </c>
      <c r="B15" t="n">
        <v>26989.3462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1.0015</v>
      </c>
      <c r="O15" t="n">
        <v>3.0053</v>
      </c>
      <c r="P15" t="n">
        <v>3.0072</v>
      </c>
      <c r="Q15" t="n">
        <v>13.0495</v>
      </c>
      <c r="R15" t="n">
        <v>28.168</v>
      </c>
      <c r="S15" t="n">
        <v>88.7817</v>
      </c>
      <c r="T15" t="n">
        <v>243.0012</v>
      </c>
      <c r="U15" t="n">
        <v>522.1609999999999</v>
      </c>
      <c r="V15" t="n">
        <v>1168.414</v>
      </c>
      <c r="W15" t="n">
        <v>2795.2313</v>
      </c>
      <c r="X15" t="n">
        <v>5641.6406</v>
      </c>
      <c r="Y15" t="n">
        <v>7812.8396</v>
      </c>
      <c r="Z15" t="n">
        <v>6269.298</v>
      </c>
      <c r="AA15" t="n">
        <v>2135.5988</v>
      </c>
      <c r="AB15" t="n">
        <v>264.1486</v>
      </c>
    </row>
    <row r="16">
      <c r="A16" t="n">
        <v>2013</v>
      </c>
      <c r="B16" t="n">
        <v>26986.0147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3.0073</v>
      </c>
      <c r="Q16" t="n">
        <v>7.0266</v>
      </c>
      <c r="R16" t="n">
        <v>30.1813</v>
      </c>
      <c r="S16" t="n">
        <v>87.7771</v>
      </c>
      <c r="T16" t="n">
        <v>230.8769</v>
      </c>
      <c r="U16" t="n">
        <v>531.3265</v>
      </c>
      <c r="V16" t="n">
        <v>1272.0688</v>
      </c>
      <c r="W16" t="n">
        <v>2927.388</v>
      </c>
      <c r="X16" t="n">
        <v>5559.6708</v>
      </c>
      <c r="Y16" t="n">
        <v>7789.6824</v>
      </c>
      <c r="Z16" t="n">
        <v>6148.5378</v>
      </c>
      <c r="AA16" t="n">
        <v>2078.7321</v>
      </c>
      <c r="AB16" t="n">
        <v>319.7392</v>
      </c>
    </row>
    <row r="17">
      <c r="A17" t="n">
        <v>2014</v>
      </c>
      <c r="B17" t="n">
        <v>29522.6953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2.0037</v>
      </c>
      <c r="P17" t="n">
        <v>1.0024</v>
      </c>
      <c r="Q17" t="n">
        <v>7.0263</v>
      </c>
      <c r="R17" t="n">
        <v>23.1383</v>
      </c>
      <c r="S17" t="n">
        <v>88.79349999999999</v>
      </c>
      <c r="T17" t="n">
        <v>229.9046</v>
      </c>
      <c r="U17" t="n">
        <v>568.9324</v>
      </c>
      <c r="V17" t="n">
        <v>1459.9691</v>
      </c>
      <c r="W17" t="n">
        <v>3167.9266</v>
      </c>
      <c r="X17" t="n">
        <v>5904.3562</v>
      </c>
      <c r="Y17" t="n">
        <v>8318.0744</v>
      </c>
      <c r="Z17" t="n">
        <v>7046.7776</v>
      </c>
      <c r="AA17" t="n">
        <v>2429.3661</v>
      </c>
      <c r="AB17" t="n">
        <v>275.4241</v>
      </c>
    </row>
    <row r="18">
      <c r="A18" t="n">
        <v>2015</v>
      </c>
      <c r="B18" t="n">
        <v>34974.2324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1.0019</v>
      </c>
      <c r="P18" t="n">
        <v>4.0101</v>
      </c>
      <c r="Q18" t="n">
        <v>7.026</v>
      </c>
      <c r="R18" t="n">
        <v>29.1751</v>
      </c>
      <c r="S18" t="n">
        <v>96.8669</v>
      </c>
      <c r="T18" t="n">
        <v>270.4512</v>
      </c>
      <c r="U18" t="n">
        <v>658.6484</v>
      </c>
      <c r="V18" t="n">
        <v>1672.7771</v>
      </c>
      <c r="W18" t="n">
        <v>3636.1624</v>
      </c>
      <c r="X18" t="n">
        <v>6992.5127</v>
      </c>
      <c r="Y18" t="n">
        <v>9876.5275</v>
      </c>
      <c r="Z18" t="n">
        <v>8408.104600000001</v>
      </c>
      <c r="AA18" t="n">
        <v>2923.8465</v>
      </c>
      <c r="AB18" t="n">
        <v>397.1221</v>
      </c>
    </row>
    <row r="19">
      <c r="A19" t="n">
        <v>2016</v>
      </c>
      <c r="B19" t="n">
        <v>36308.5145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1.0019</v>
      </c>
      <c r="O19" t="n">
        <v>0</v>
      </c>
      <c r="P19" t="n">
        <v>1.0027</v>
      </c>
      <c r="Q19" t="n">
        <v>4.0151</v>
      </c>
      <c r="R19" t="n">
        <v>29.175</v>
      </c>
      <c r="S19" t="n">
        <v>101.9175</v>
      </c>
      <c r="T19" t="n">
        <v>314.0247</v>
      </c>
      <c r="U19" t="n">
        <v>790.9494999999999</v>
      </c>
      <c r="V19" t="n">
        <v>1748.5575</v>
      </c>
      <c r="W19" t="n">
        <v>3839.1043</v>
      </c>
      <c r="X19" t="n">
        <v>7138.6464</v>
      </c>
      <c r="Y19" t="n">
        <v>10048.6318</v>
      </c>
      <c r="Z19" t="n">
        <v>8837.6985</v>
      </c>
      <c r="AA19" t="n">
        <v>3094.8814</v>
      </c>
      <c r="AB19" t="n">
        <v>358.9082</v>
      </c>
    </row>
    <row r="20">
      <c r="A20" t="n">
        <v>2017</v>
      </c>
      <c r="B20" t="n">
        <v>38445.8088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2.0045</v>
      </c>
      <c r="P20" t="n">
        <v>3.0081</v>
      </c>
      <c r="Q20" t="n">
        <v>9.0344</v>
      </c>
      <c r="R20" t="n">
        <v>26.1556</v>
      </c>
      <c r="S20" t="n">
        <v>114.0219</v>
      </c>
      <c r="T20" t="n">
        <v>351.5154</v>
      </c>
      <c r="U20" t="n">
        <v>816.449</v>
      </c>
      <c r="V20" t="n">
        <v>1988.9739</v>
      </c>
      <c r="W20" t="n">
        <v>4108.2536</v>
      </c>
      <c r="X20" t="n">
        <v>7396.9023</v>
      </c>
      <c r="Y20" t="n">
        <v>10688.7658</v>
      </c>
      <c r="Z20" t="n">
        <v>9006.450999999999</v>
      </c>
      <c r="AA20" t="n">
        <v>3450.081</v>
      </c>
      <c r="AB20" t="n">
        <v>484.1924</v>
      </c>
    </row>
    <row r="21">
      <c r="A21" t="n">
        <v>2018</v>
      </c>
      <c r="B21" t="n">
        <v>38870.7346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1.0016</v>
      </c>
      <c r="N21" t="n">
        <v>0</v>
      </c>
      <c r="O21" t="n">
        <v>0</v>
      </c>
      <c r="P21" t="n">
        <v>3.008</v>
      </c>
      <c r="Q21" t="n">
        <v>12.046</v>
      </c>
      <c r="R21" t="n">
        <v>30.1753</v>
      </c>
      <c r="S21" t="n">
        <v>106.9612</v>
      </c>
      <c r="T21" t="n">
        <v>378.9023</v>
      </c>
      <c r="U21" t="n">
        <v>815.5509</v>
      </c>
      <c r="V21" t="n">
        <v>2030.5637</v>
      </c>
      <c r="W21" t="n">
        <v>4395.6186</v>
      </c>
      <c r="X21" t="n">
        <v>7486.6143</v>
      </c>
      <c r="Y21" t="n">
        <v>10437.8028</v>
      </c>
      <c r="Z21" t="n">
        <v>9111.111999999999</v>
      </c>
      <c r="AA21" t="n">
        <v>3615.8876</v>
      </c>
      <c r="AB21" t="n">
        <v>445.4905</v>
      </c>
    </row>
    <row r="22">
      <c r="A22" t="n">
        <v>2019</v>
      </c>
      <c r="B22" t="n">
        <v>38580.6482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1.0019</v>
      </c>
      <c r="O22" t="n">
        <v>3.0069</v>
      </c>
      <c r="P22" t="n">
        <v>3.0084</v>
      </c>
      <c r="Q22" t="n">
        <v>12.046</v>
      </c>
      <c r="R22" t="n">
        <v>38.2201</v>
      </c>
      <c r="S22" t="n">
        <v>131.1642</v>
      </c>
      <c r="T22" t="n">
        <v>345.4427</v>
      </c>
      <c r="U22" t="n">
        <v>867.4419</v>
      </c>
      <c r="V22" t="n">
        <v>1983.5278</v>
      </c>
      <c r="W22" t="n">
        <v>4483.1392</v>
      </c>
      <c r="X22" t="n">
        <v>7536.6406</v>
      </c>
      <c r="Y22" t="n">
        <v>10397.554</v>
      </c>
      <c r="Z22" t="n">
        <v>8842.045700000001</v>
      </c>
      <c r="AA22" t="n">
        <v>3476.4216</v>
      </c>
      <c r="AB22" t="n">
        <v>459.9871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AC53"/>
  <sheetViews>
    <sheetView zoomScale="50" zoomScaleNormal="50" workbookViewId="0">
      <selection activeCell="A1" sqref="A1:W53"/>
    </sheetView>
  </sheetViews>
  <sheetFormatPr baseColWidth="8" defaultColWidth="8.85546875" defaultRowHeight="24.95" customHeight="1" outlineLevelCol="0"/>
  <cols>
    <col width="57.5703125" bestFit="1" customWidth="1" style="29" min="1" max="1"/>
    <col width="16.42578125" bestFit="1" customWidth="1" style="29" min="2" max="9"/>
    <col width="19.85546875" bestFit="1" customWidth="1" style="29" min="10" max="10"/>
    <col width="16.42578125" bestFit="1" customWidth="1" style="29" min="11" max="14"/>
    <col width="9.28515625" bestFit="1" customWidth="1" style="29" min="15" max="15"/>
    <col width="8.42578125" bestFit="1" customWidth="1" style="29" min="16" max="16"/>
    <col width="8.85546875" customWidth="1" style="29" min="17" max="22"/>
    <col width="8.85546875" customWidth="1" style="29" min="23" max="16384"/>
  </cols>
  <sheetData>
    <row r="1" ht="24.95" customHeight="1" s="19">
      <c r="A1" s="26" t="n"/>
      <c r="B1" s="26" t="n"/>
      <c r="C1" s="26" t="n"/>
      <c r="D1" s="27" t="n"/>
      <c r="E1" s="27" t="n"/>
      <c r="F1" s="27" t="n"/>
      <c r="G1" s="28" t="n"/>
      <c r="H1" s="27" t="n"/>
      <c r="I1" s="27" t="inlineStr"/>
      <c r="J1" s="28" t="inlineStr">
        <is>
          <t>(EAM) OBS*(h,t)</t>
        </is>
      </c>
      <c r="K1" s="28" t="n"/>
      <c r="L1" s="28" t="n"/>
      <c r="M1" s="28" t="n"/>
      <c r="N1" s="28" t="n"/>
      <c r="O1" s="28" t="n"/>
    </row>
    <row r="2" ht="24.95" customHeight="1" s="19">
      <c r="A2" s="26" t="n"/>
      <c r="B2" s="26" t="n"/>
      <c r="C2" s="26" t="n"/>
      <c r="D2" s="27" t="n"/>
      <c r="E2" s="27" t="n"/>
      <c r="F2" s="27" t="n"/>
      <c r="G2" s="28" t="n"/>
      <c r="H2" s="27" t="n"/>
      <c r="I2" s="27" t="inlineStr"/>
      <c r="J2" s="28" t="n"/>
      <c r="K2" s="28" t="n"/>
      <c r="L2" s="28" t="n"/>
      <c r="M2" s="28" t="n"/>
      <c r="N2" s="28" t="n"/>
      <c r="O2" s="28" t="n"/>
    </row>
    <row r="3" ht="24.95" customHeight="1" s="19" thickBot="1">
      <c r="A3" s="26" t="n"/>
      <c r="B3" s="26" t="n"/>
      <c r="C3" s="26" t="n"/>
      <c r="D3" s="28" t="n"/>
      <c r="E3" s="28" t="n"/>
      <c r="F3" s="28" t="n"/>
      <c r="G3" s="28" t="n"/>
      <c r="H3" s="28" t="n"/>
      <c r="I3" s="28" t="n"/>
      <c r="J3" s="28" t="n"/>
      <c r="K3" s="28" t="n"/>
      <c r="L3" s="28" t="n"/>
      <c r="M3" s="28" t="n"/>
      <c r="N3" s="28" t="n"/>
      <c r="O3" s="28" t="n"/>
    </row>
    <row r="4" ht="24.95" customHeight="1" s="19" thickBot="1" thickTop="1">
      <c r="A4" s="54" t="inlineStr">
        <is>
          <t>AGE_AT_DEATH</t>
        </is>
      </c>
      <c r="B4" s="54" t="n">
        <v>1890</v>
      </c>
      <c r="C4" s="54" t="n">
        <v>1900</v>
      </c>
      <c r="D4" s="54" t="n">
        <v>1910</v>
      </c>
      <c r="E4" s="54" t="n">
        <v>1920</v>
      </c>
      <c r="F4" s="54" t="n">
        <v>1930</v>
      </c>
      <c r="G4" s="54" t="n">
        <v>1940</v>
      </c>
      <c r="H4" s="54" t="n">
        <v>1950</v>
      </c>
      <c r="I4" s="54" t="n">
        <v>1960</v>
      </c>
      <c r="J4" s="54" t="n">
        <v>1970</v>
      </c>
      <c r="K4" s="54" t="n">
        <v>1980</v>
      </c>
      <c r="L4" s="54" t="n">
        <v>1990</v>
      </c>
      <c r="M4" s="54" t="n">
        <v>2000</v>
      </c>
      <c r="N4" s="54" t="n">
        <v>2010</v>
      </c>
      <c r="O4" s="55" t="n"/>
      <c r="P4" s="55" t="n"/>
      <c r="Q4" s="56" t="n"/>
      <c r="R4" s="56" t="n"/>
      <c r="S4" s="56" t="n"/>
      <c r="T4" s="56" t="n"/>
      <c r="U4" s="56" t="n"/>
      <c r="V4" s="56" t="n"/>
      <c r="W4" s="56" t="n"/>
      <c r="X4" s="57" t="n"/>
      <c r="Y4" s="57" t="n"/>
      <c r="Z4" s="57" t="n"/>
      <c r="AA4" s="57" t="n"/>
      <c r="AB4" s="57" t="n"/>
      <c r="AC4" s="57" t="n"/>
    </row>
    <row r="5" ht="24.95" customHeight="1" s="19" thickBot="1">
      <c r="A5" s="55" t="n">
        <v>0.5</v>
      </c>
      <c r="B5" s="58" t="inlineStr"/>
      <c r="C5" s="58" t="inlineStr"/>
      <c r="D5" s="58" t="inlineStr"/>
      <c r="E5" s="58" t="inlineStr"/>
      <c r="F5" s="58" t="inlineStr"/>
      <c r="G5" s="58" t="inlineStr"/>
      <c r="H5" s="58" t="inlineStr"/>
      <c r="I5" s="58" t="inlineStr"/>
      <c r="J5" s="58" t="inlineStr"/>
      <c r="K5" s="58" t="inlineStr"/>
      <c r="L5" s="58" t="n">
        <v>0</v>
      </c>
      <c r="M5" s="58" t="n">
        <v>0</v>
      </c>
      <c r="N5" s="58" t="n">
        <v>0</v>
      </c>
      <c r="O5" s="58" t="n"/>
      <c r="P5" s="58" t="n"/>
      <c r="Q5" s="56" t="n"/>
      <c r="R5" s="56" t="n"/>
      <c r="S5" s="56" t="n"/>
      <c r="T5" s="56" t="n"/>
      <c r="U5" s="56" t="n"/>
      <c r="V5" s="56" t="n"/>
      <c r="W5" s="56" t="n"/>
      <c r="X5" s="57" t="n"/>
      <c r="Y5" s="57" t="n"/>
      <c r="Z5" s="57" t="n"/>
      <c r="AA5" s="57" t="n"/>
      <c r="AB5" s="57" t="n"/>
      <c r="AC5" s="57" t="n"/>
    </row>
    <row r="6" ht="24.95" customHeight="1" s="19" thickBot="1" thickTop="1">
      <c r="A6" s="55" t="n">
        <v>3</v>
      </c>
      <c r="B6" s="58" t="inlineStr"/>
      <c r="C6" s="58" t="inlineStr"/>
      <c r="D6" s="58" t="inlineStr"/>
      <c r="E6" s="58" t="inlineStr"/>
      <c r="F6" s="58" t="inlineStr"/>
      <c r="G6" s="58" t="inlineStr"/>
      <c r="H6" s="58" t="inlineStr"/>
      <c r="I6" s="58" t="inlineStr"/>
      <c r="J6" s="58" t="inlineStr"/>
      <c r="K6" s="58" t="inlineStr"/>
      <c r="L6" s="58" t="n">
        <v>0</v>
      </c>
      <c r="M6" s="58" t="n">
        <v>0</v>
      </c>
      <c r="N6" s="58" t="n">
        <v>0</v>
      </c>
      <c r="O6" s="59" t="n"/>
      <c r="P6" s="60" t="n"/>
      <c r="Q6" s="56" t="n"/>
      <c r="R6" s="56" t="n"/>
      <c r="S6" s="56" t="n"/>
      <c r="T6" s="56" t="n"/>
      <c r="U6" s="56" t="n"/>
      <c r="V6" s="56" t="n"/>
      <c r="W6" s="56" t="n"/>
      <c r="X6" s="57" t="n"/>
      <c r="Y6" s="57" t="n"/>
      <c r="Z6" s="57" t="n"/>
      <c r="AA6" s="57" t="n"/>
      <c r="AB6" s="57" t="n"/>
      <c r="AC6" s="57" t="n"/>
    </row>
    <row r="7" ht="24.95" customHeight="1" s="19" thickBot="1" thickTop="1">
      <c r="A7" s="55" t="n">
        <v>7.5</v>
      </c>
      <c r="B7" s="58" t="inlineStr"/>
      <c r="C7" s="58" t="inlineStr"/>
      <c r="D7" s="58" t="inlineStr"/>
      <c r="E7" s="58" t="inlineStr"/>
      <c r="F7" s="58" t="inlineStr"/>
      <c r="G7" s="58" t="inlineStr"/>
      <c r="H7" s="58" t="inlineStr"/>
      <c r="I7" s="58" t="inlineStr"/>
      <c r="J7" s="58" t="inlineStr"/>
      <c r="K7" s="58" t="inlineStr"/>
      <c r="L7" s="58" t="n">
        <v>0</v>
      </c>
      <c r="M7" s="58" t="n">
        <v>0</v>
      </c>
      <c r="N7" s="58" t="n">
        <v>0</v>
      </c>
      <c r="O7" s="58" t="n"/>
      <c r="P7" s="58" t="n"/>
      <c r="Q7" s="56" t="n"/>
      <c r="R7" s="56" t="n"/>
      <c r="S7" s="56" t="n"/>
      <c r="T7" s="56" t="n"/>
      <c r="U7" s="56" t="n"/>
      <c r="V7" s="56" t="n"/>
      <c r="W7" s="56" t="n"/>
      <c r="X7" s="57" t="n"/>
      <c r="Y7" s="57" t="n"/>
      <c r="Z7" s="57" t="n"/>
      <c r="AA7" s="57" t="n"/>
      <c r="AB7" s="57" t="n"/>
      <c r="AC7" s="57" t="n"/>
    </row>
    <row r="8" ht="24.95" customHeight="1" s="19" thickBot="1" thickTop="1">
      <c r="A8" s="61" t="n">
        <v>12.5</v>
      </c>
      <c r="B8" s="58" t="inlineStr"/>
      <c r="C8" s="58" t="inlineStr"/>
      <c r="D8" s="58" t="inlineStr"/>
      <c r="E8" s="58" t="inlineStr"/>
      <c r="F8" s="58" t="inlineStr"/>
      <c r="G8" s="58" t="inlineStr"/>
      <c r="H8" s="58" t="inlineStr"/>
      <c r="I8" s="58" t="inlineStr"/>
      <c r="J8" s="58" t="inlineStr"/>
      <c r="K8" s="58" t="n">
        <v>0</v>
      </c>
      <c r="L8" s="58" t="n">
        <v>0</v>
      </c>
      <c r="M8" s="58" t="n">
        <v>0</v>
      </c>
      <c r="N8" s="59" t="inlineStr"/>
      <c r="O8" s="58" t="n"/>
      <c r="P8" s="58" t="n"/>
      <c r="Q8" s="56" t="n"/>
      <c r="R8" s="56" t="n"/>
      <c r="S8" s="56" t="n"/>
      <c r="T8" s="56" t="n"/>
      <c r="U8" s="56" t="n"/>
      <c r="V8" s="56" t="n"/>
      <c r="W8" s="56" t="n"/>
      <c r="X8" s="57" t="n"/>
      <c r="Y8" s="57" t="n"/>
      <c r="Z8" s="57" t="n"/>
      <c r="AA8" s="57" t="n"/>
      <c r="AB8" s="57" t="n"/>
      <c r="AC8" s="57" t="n"/>
    </row>
    <row r="9" ht="24.95" customHeight="1" s="19" thickBot="1" thickTop="1">
      <c r="A9" s="61" t="n">
        <v>17.5</v>
      </c>
      <c r="B9" s="58" t="inlineStr"/>
      <c r="C9" s="58" t="inlineStr"/>
      <c r="D9" s="58" t="inlineStr"/>
      <c r="E9" s="58" t="inlineStr"/>
      <c r="F9" s="58" t="inlineStr"/>
      <c r="G9" s="58" t="inlineStr"/>
      <c r="H9" s="58" t="inlineStr"/>
      <c r="I9" s="58" t="inlineStr"/>
      <c r="J9" s="58" t="inlineStr"/>
      <c r="K9" s="58" t="n">
        <v>0</v>
      </c>
      <c r="L9" s="58" t="n">
        <v>0</v>
      </c>
      <c r="M9" s="58" t="n">
        <v>0</v>
      </c>
      <c r="N9" s="58" t="inlineStr"/>
      <c r="O9" s="58" t="n"/>
      <c r="P9" s="58" t="n"/>
      <c r="Q9" s="56" t="n"/>
      <c r="R9" s="56" t="n"/>
      <c r="S9" s="56" t="n"/>
      <c r="T9" s="56" t="n"/>
      <c r="U9" s="56" t="n"/>
      <c r="V9" s="56" t="n"/>
      <c r="W9" s="56" t="n"/>
      <c r="X9" s="57" t="n"/>
      <c r="Y9" s="57" t="n"/>
      <c r="Z9" s="57" t="n"/>
      <c r="AA9" s="57" t="n"/>
      <c r="AB9" s="57" t="n"/>
      <c r="AC9" s="57" t="n"/>
    </row>
    <row r="10" ht="24.95" customHeight="1" s="19" thickBot="1" thickTop="1">
      <c r="A10" s="61" t="n">
        <v>22.5</v>
      </c>
      <c r="B10" s="58" t="inlineStr"/>
      <c r="C10" s="58" t="inlineStr"/>
      <c r="D10" s="58" t="inlineStr"/>
      <c r="E10" s="58" t="inlineStr"/>
      <c r="F10" s="58" t="inlineStr"/>
      <c r="G10" s="58" t="inlineStr"/>
      <c r="H10" s="58" t="inlineStr"/>
      <c r="I10" s="58" t="inlineStr"/>
      <c r="J10" s="58" t="n">
        <v>4.274401652080643e-08</v>
      </c>
      <c r="K10" s="58" t="n">
        <v>0</v>
      </c>
      <c r="L10" s="58" t="n">
        <v>0</v>
      </c>
      <c r="M10" s="59" t="inlineStr"/>
      <c r="N10" s="58" t="inlineStr"/>
      <c r="O10" s="58" t="n"/>
      <c r="P10" s="58" t="n"/>
      <c r="Q10" s="56" t="n"/>
      <c r="R10" s="56" t="n"/>
      <c r="S10" s="56" t="n"/>
      <c r="T10" s="56" t="n"/>
      <c r="U10" s="56" t="n"/>
      <c r="V10" s="56" t="n"/>
      <c r="W10" s="56" t="n"/>
      <c r="X10" s="57" t="n"/>
      <c r="Y10" s="57" t="n"/>
      <c r="Z10" s="57" t="n"/>
      <c r="AA10" s="57" t="n"/>
      <c r="AB10" s="57" t="n"/>
      <c r="AC10" s="57" t="n"/>
    </row>
    <row r="11" ht="24.95" customHeight="1" s="19" thickBot="1" thickTop="1">
      <c r="A11" s="61" t="n">
        <v>27.5</v>
      </c>
      <c r="B11" s="58" t="inlineStr"/>
      <c r="C11" s="58" t="inlineStr"/>
      <c r="D11" s="58" t="inlineStr"/>
      <c r="E11" s="58" t="inlineStr"/>
      <c r="F11" s="58" t="inlineStr"/>
      <c r="G11" s="58" t="inlineStr"/>
      <c r="H11" s="58" t="inlineStr"/>
      <c r="I11" s="58" t="inlineStr"/>
      <c r="J11" s="58" t="n">
        <v>1.586448457009596e-08</v>
      </c>
      <c r="K11" s="58" t="n">
        <v>1.195490470559081e-08</v>
      </c>
      <c r="L11" s="58" t="n">
        <v>3.749358370563778e-08</v>
      </c>
      <c r="M11" s="58" t="inlineStr"/>
      <c r="N11" s="58" t="inlineStr"/>
      <c r="O11" s="58" t="n"/>
      <c r="P11" s="58" t="n"/>
      <c r="Q11" s="56" t="n"/>
      <c r="R11" s="56" t="n"/>
      <c r="S11" s="56" t="n"/>
      <c r="T11" s="56" t="n"/>
      <c r="U11" s="56" t="n"/>
      <c r="V11" s="56" t="n"/>
      <c r="W11" s="56" t="n"/>
      <c r="X11" s="57" t="n"/>
      <c r="Y11" s="57" t="n"/>
      <c r="Z11" s="57" t="n"/>
      <c r="AA11" s="57" t="n"/>
      <c r="AB11" s="57" t="n"/>
      <c r="AC11" s="57" t="n"/>
    </row>
    <row r="12" ht="24.95" customHeight="1" s="19" thickBot="1" thickTop="1">
      <c r="A12" s="61" t="n">
        <v>32.5</v>
      </c>
      <c r="B12" s="58" t="inlineStr"/>
      <c r="C12" s="58" t="inlineStr"/>
      <c r="D12" s="58" t="inlineStr"/>
      <c r="E12" s="58" t="inlineStr"/>
      <c r="F12" s="58" t="inlineStr"/>
      <c r="G12" s="58" t="inlineStr"/>
      <c r="H12" s="58" t="inlineStr"/>
      <c r="I12" s="58" t="n">
        <v>1.188166956584368e-07</v>
      </c>
      <c r="J12" s="58" t="n">
        <v>2.523562622753026e-08</v>
      </c>
      <c r="K12" s="58" t="n">
        <v>4.46780203120755e-08</v>
      </c>
      <c r="L12" s="59" t="inlineStr"/>
      <c r="M12" s="58" t="inlineStr"/>
      <c r="N12" s="58" t="inlineStr"/>
      <c r="O12" s="58" t="n"/>
      <c r="P12" s="58" t="n"/>
      <c r="Q12" s="56" t="n"/>
      <c r="R12" s="56" t="n"/>
      <c r="S12" s="56" t="n"/>
      <c r="T12" s="56" t="n"/>
      <c r="U12" s="56" t="n"/>
      <c r="V12" s="56" t="n"/>
      <c r="W12" s="56" t="n"/>
      <c r="X12" s="57" t="n"/>
      <c r="Y12" s="57" t="n"/>
      <c r="Z12" s="57" t="n"/>
      <c r="AA12" s="57" t="n"/>
      <c r="AB12" s="57" t="n"/>
      <c r="AC12" s="57" t="n"/>
    </row>
    <row r="13" ht="24.95" customHeight="1" s="19" thickBot="1" thickTop="1">
      <c r="A13" s="61" t="n">
        <v>37.5</v>
      </c>
      <c r="B13" s="58" t="inlineStr"/>
      <c r="C13" s="58" t="inlineStr"/>
      <c r="D13" s="58" t="inlineStr"/>
      <c r="E13" s="58" t="inlineStr"/>
      <c r="F13" s="58" t="inlineStr"/>
      <c r="G13" s="58" t="inlineStr"/>
      <c r="H13" s="58" t="inlineStr"/>
      <c r="I13" s="58" t="n">
        <v>8.466504047029072e-08</v>
      </c>
      <c r="J13" s="58" t="n">
        <v>1.145650042763864e-07</v>
      </c>
      <c r="K13" s="58" t="n">
        <v>2.016565803791836e-07</v>
      </c>
      <c r="L13" s="58" t="inlineStr"/>
      <c r="M13" s="58" t="inlineStr"/>
      <c r="N13" s="58" t="inlineStr"/>
      <c r="O13" s="58" t="n"/>
      <c r="P13" s="58" t="n"/>
      <c r="Q13" s="56" t="n"/>
      <c r="R13" s="56" t="n"/>
      <c r="S13" s="56" t="n"/>
      <c r="T13" s="56" t="n"/>
      <c r="U13" s="56" t="n"/>
      <c r="V13" s="56" t="n"/>
      <c r="W13" s="56" t="n"/>
      <c r="X13" s="57" t="n"/>
      <c r="Y13" s="57" t="n"/>
      <c r="Z13" s="57" t="n"/>
      <c r="AA13" s="57" t="n"/>
      <c r="AB13" s="57" t="n"/>
      <c r="AC13" s="57" t="n"/>
    </row>
    <row r="14" ht="24.95" customHeight="1" s="19" thickBot="1" thickTop="1">
      <c r="A14" s="61" t="n">
        <v>42.5</v>
      </c>
      <c r="B14" s="58" t="inlineStr"/>
      <c r="C14" s="58" t="inlineStr"/>
      <c r="D14" s="58" t="inlineStr"/>
      <c r="E14" s="58" t="inlineStr"/>
      <c r="F14" s="58" t="inlineStr"/>
      <c r="G14" s="58" t="inlineStr"/>
      <c r="H14" s="58" t="n">
        <v>2.5207675957528e-07</v>
      </c>
      <c r="I14" s="58" t="n">
        <v>4.294521272250369e-07</v>
      </c>
      <c r="J14" s="58" t="n">
        <v>3.355644186258051e-07</v>
      </c>
      <c r="K14" s="59" t="inlineStr"/>
      <c r="L14" s="58" t="inlineStr"/>
      <c r="M14" s="58" t="inlineStr"/>
      <c r="N14" s="58" t="inlineStr"/>
      <c r="O14" s="58" t="n"/>
      <c r="P14" s="58" t="n"/>
      <c r="Q14" s="56" t="n"/>
      <c r="R14" s="56" t="n"/>
      <c r="S14" s="56" t="n"/>
      <c r="T14" s="56" t="n"/>
      <c r="U14" s="56" t="n"/>
      <c r="V14" s="56" t="n"/>
      <c r="W14" s="56" t="n"/>
      <c r="X14" s="57" t="n"/>
      <c r="Y14" s="57" t="n"/>
      <c r="Z14" s="57" t="n"/>
      <c r="AA14" s="57" t="n"/>
      <c r="AB14" s="57" t="n"/>
      <c r="AC14" s="57" t="n"/>
    </row>
    <row r="15" ht="24.95" customHeight="1" s="19" thickBot="1" thickTop="1">
      <c r="A15" s="61" t="n">
        <v>47.5</v>
      </c>
      <c r="B15" s="58" t="inlineStr"/>
      <c r="C15" s="58" t="inlineStr"/>
      <c r="D15" s="58" t="inlineStr"/>
      <c r="E15" s="58" t="inlineStr"/>
      <c r="F15" s="58" t="inlineStr"/>
      <c r="G15" s="58" t="inlineStr"/>
      <c r="H15" s="58" t="n">
        <v>9.986649735854105e-07</v>
      </c>
      <c r="I15" s="58" t="n">
        <v>1.12989245782927e-06</v>
      </c>
      <c r="J15" s="58" t="n">
        <v>1.370675426521103e-06</v>
      </c>
      <c r="K15" s="58" t="inlineStr"/>
      <c r="L15" s="58" t="inlineStr"/>
      <c r="M15" s="58" t="inlineStr"/>
      <c r="N15" s="58" t="inlineStr"/>
      <c r="O15" s="58" t="n"/>
      <c r="P15" s="58" t="n"/>
      <c r="Q15" s="56" t="n"/>
      <c r="R15" s="56" t="n"/>
      <c r="S15" s="56" t="n"/>
      <c r="T15" s="56" t="n"/>
      <c r="U15" s="56" t="n"/>
      <c r="V15" s="56" t="n"/>
      <c r="W15" s="56" t="n"/>
      <c r="X15" s="57" t="n"/>
      <c r="Y15" s="57" t="n"/>
      <c r="Z15" s="57" t="n"/>
      <c r="AA15" s="57" t="n"/>
      <c r="AB15" s="57" t="n"/>
      <c r="AC15" s="57" t="n"/>
    </row>
    <row r="16" ht="24.95" customHeight="1" s="19" thickBot="1" thickTop="1">
      <c r="A16" s="61" t="n">
        <v>52.5</v>
      </c>
      <c r="B16" s="58" t="inlineStr"/>
      <c r="C16" s="58" t="inlineStr"/>
      <c r="D16" s="58" t="inlineStr"/>
      <c r="E16" s="58" t="inlineStr"/>
      <c r="F16" s="58" t="inlineStr"/>
      <c r="G16" s="58" t="n">
        <v>2.797063033066892e-06</v>
      </c>
      <c r="H16" s="58" t="n">
        <v>3.316243884813527e-06</v>
      </c>
      <c r="I16" s="58" t="n">
        <v>3.380578543229548e-06</v>
      </c>
      <c r="J16" s="59" t="inlineStr"/>
      <c r="K16" s="58" t="inlineStr"/>
      <c r="L16" s="58" t="inlineStr"/>
      <c r="M16" s="58" t="inlineStr"/>
      <c r="N16" s="58" t="inlineStr"/>
      <c r="O16" s="58" t="n"/>
      <c r="P16" s="58" t="n"/>
      <c r="Q16" s="56" t="n"/>
      <c r="R16" s="56" t="n"/>
      <c r="S16" s="56" t="n"/>
      <c r="T16" s="56" t="n"/>
      <c r="U16" s="56" t="n"/>
      <c r="V16" s="56" t="n"/>
      <c r="W16" s="56" t="n"/>
      <c r="X16" s="57" t="n"/>
      <c r="Y16" s="57" t="n"/>
      <c r="Z16" s="57" t="n"/>
      <c r="AA16" s="57" t="n"/>
      <c r="AB16" s="57" t="n"/>
      <c r="AC16" s="57" t="n"/>
    </row>
    <row r="17" ht="24.95" customHeight="1" s="19" thickBot="1" thickTop="1">
      <c r="A17" s="61" t="n">
        <v>57.5</v>
      </c>
      <c r="B17" s="58" t="inlineStr"/>
      <c r="C17" s="58" t="inlineStr"/>
      <c r="D17" s="58" t="inlineStr"/>
      <c r="E17" s="58" t="inlineStr"/>
      <c r="F17" s="58" t="inlineStr"/>
      <c r="G17" s="58" t="n">
        <v>1.012657623218532e-05</v>
      </c>
      <c r="H17" s="58" t="n">
        <v>1.121151285896936e-05</v>
      </c>
      <c r="I17" s="58" t="n">
        <v>1.349851181589004e-05</v>
      </c>
      <c r="J17" s="58" t="inlineStr"/>
      <c r="K17" s="58" t="inlineStr"/>
      <c r="L17" s="58" t="inlineStr"/>
      <c r="M17" s="58" t="inlineStr"/>
      <c r="N17" s="58" t="inlineStr"/>
      <c r="O17" s="58" t="n"/>
      <c r="P17" s="58" t="n"/>
      <c r="Q17" s="56" t="n"/>
      <c r="R17" s="56" t="n"/>
      <c r="S17" s="56" t="n"/>
      <c r="T17" s="56" t="n"/>
      <c r="U17" s="56" t="n"/>
      <c r="V17" s="56" t="n"/>
      <c r="W17" s="56" t="n"/>
      <c r="X17" s="57" t="n"/>
      <c r="Y17" s="57" t="n"/>
      <c r="Z17" s="57" t="n"/>
      <c r="AA17" s="57" t="n"/>
      <c r="AB17" s="57" t="n"/>
      <c r="AC17" s="57" t="n"/>
    </row>
    <row r="18" ht="24.95" customHeight="1" s="19" thickBot="1" thickTop="1">
      <c r="A18" s="61" t="n">
        <v>62.5</v>
      </c>
      <c r="B18" s="58" t="inlineStr"/>
      <c r="C18" s="58" t="inlineStr"/>
      <c r="D18" s="58" t="inlineStr"/>
      <c r="E18" s="58" t="inlineStr"/>
      <c r="F18" s="58" t="n">
        <v>3.294086495070223e-05</v>
      </c>
      <c r="G18" s="58" t="n">
        <v>3.315910159500874e-05</v>
      </c>
      <c r="H18" s="58" t="n">
        <v>3.851978813067637e-05</v>
      </c>
      <c r="I18" s="59" t="inlineStr"/>
      <c r="J18" s="58" t="inlineStr"/>
      <c r="K18" s="60" t="inlineStr"/>
      <c r="L18" s="60" t="inlineStr"/>
      <c r="M18" s="60" t="inlineStr"/>
      <c r="N18" s="58" t="inlineStr"/>
      <c r="O18" s="58" t="n"/>
      <c r="P18" s="58" t="n"/>
      <c r="Q18" s="56" t="n"/>
      <c r="R18" s="56" t="n"/>
      <c r="S18" s="56" t="n"/>
      <c r="T18" s="56" t="n"/>
      <c r="U18" s="56" t="n"/>
      <c r="V18" s="56" t="n"/>
      <c r="W18" s="56" t="n"/>
      <c r="X18" s="57" t="n"/>
      <c r="Y18" s="57" t="n"/>
      <c r="Z18" s="57" t="n"/>
      <c r="AA18" s="57" t="n"/>
      <c r="AB18" s="57" t="n"/>
      <c r="AC18" s="57" t="n"/>
    </row>
    <row r="19" ht="24.95" customHeight="1" s="19" thickBot="1" thickTop="1">
      <c r="A19" s="61" t="n">
        <v>67.5</v>
      </c>
      <c r="B19" s="58" t="inlineStr"/>
      <c r="C19" s="58" t="inlineStr"/>
      <c r="D19" s="58" t="inlineStr"/>
      <c r="E19" s="58" t="inlineStr"/>
      <c r="F19" s="58" t="n">
        <v>0.0001004415397299875</v>
      </c>
      <c r="G19" s="58" t="n">
        <v>9.94625943142178e-05</v>
      </c>
      <c r="H19" s="58" t="n">
        <v>0.0001229798744515147</v>
      </c>
      <c r="I19" s="58" t="inlineStr"/>
      <c r="J19" s="60" t="inlineStr"/>
      <c r="K19" s="60" t="inlineStr"/>
      <c r="L19" s="60" t="inlineStr"/>
      <c r="M19" s="60" t="inlineStr"/>
      <c r="N19" s="58" t="inlineStr"/>
      <c r="O19" s="58" t="n"/>
      <c r="P19" s="58" t="n"/>
      <c r="Q19" s="56" t="n"/>
      <c r="R19" s="56" t="n"/>
      <c r="S19" s="56" t="n"/>
      <c r="T19" s="56" t="n"/>
      <c r="U19" s="56" t="n"/>
      <c r="V19" s="56" t="n"/>
      <c r="W19" s="56" t="n"/>
      <c r="X19" s="57" t="n"/>
      <c r="Y19" s="57" t="n"/>
      <c r="Z19" s="57" t="n"/>
      <c r="AA19" s="57" t="n"/>
      <c r="AB19" s="57" t="n"/>
      <c r="AC19" s="57" t="n"/>
    </row>
    <row r="20" ht="24.95" customHeight="1" s="19" thickBot="1" thickTop="1">
      <c r="A20" s="61" t="n">
        <v>72.5</v>
      </c>
      <c r="B20" s="58" t="inlineStr"/>
      <c r="C20" s="58" t="inlineStr"/>
      <c r="D20" s="58" t="inlineStr"/>
      <c r="E20" s="58" t="n">
        <v>0.0002980705037115946</v>
      </c>
      <c r="F20" s="58" t="n">
        <v>0.000327869877662743</v>
      </c>
      <c r="G20" s="58" t="n">
        <v>0.0003516866053705217</v>
      </c>
      <c r="H20" s="59" t="inlineStr"/>
      <c r="I20" s="58" t="inlineStr"/>
      <c r="J20" s="60" t="inlineStr"/>
      <c r="K20" s="60" t="inlineStr"/>
      <c r="L20" s="58" t="inlineStr"/>
      <c r="M20" s="58" t="inlineStr"/>
      <c r="N20" s="58" t="inlineStr"/>
      <c r="O20" s="58" t="n"/>
      <c r="P20" s="58" t="n"/>
      <c r="Q20" s="56" t="n"/>
      <c r="R20" s="56" t="n"/>
      <c r="S20" s="56" t="n"/>
      <c r="T20" s="56" t="n"/>
      <c r="U20" s="56" t="n"/>
      <c r="V20" s="56" t="n"/>
      <c r="W20" s="56" t="n"/>
      <c r="X20" s="57" t="n"/>
      <c r="Y20" s="57" t="n"/>
      <c r="Z20" s="57" t="n"/>
      <c r="AA20" s="57" t="n"/>
      <c r="AB20" s="57" t="n"/>
      <c r="AC20" s="57" t="n"/>
    </row>
    <row r="21" ht="24.95" customHeight="1" s="19" thickBot="1" thickTop="1">
      <c r="A21" s="61" t="n">
        <v>77.5</v>
      </c>
      <c r="B21" s="58" t="inlineStr"/>
      <c r="C21" s="58" t="inlineStr"/>
      <c r="D21" s="58" t="inlineStr"/>
      <c r="E21" s="58" t="n">
        <v>0.00095824751193687</v>
      </c>
      <c r="F21" s="58" t="n">
        <v>0.001067637651714739</v>
      </c>
      <c r="G21" s="58" t="n">
        <v>0.001215637367326229</v>
      </c>
      <c r="H21" s="58" t="inlineStr"/>
      <c r="I21" s="58" t="inlineStr"/>
      <c r="J21" s="58" t="inlineStr"/>
      <c r="K21" s="58" t="inlineStr"/>
      <c r="L21" s="58" t="inlineStr"/>
      <c r="M21" s="58" t="inlineStr"/>
      <c r="N21" s="58" t="inlineStr"/>
      <c r="O21" s="58" t="n"/>
      <c r="P21" s="58" t="n"/>
      <c r="Q21" s="56" t="n"/>
      <c r="R21" s="56" t="n"/>
      <c r="S21" s="56" t="n"/>
      <c r="T21" s="56" t="n"/>
      <c r="U21" s="56" t="n"/>
      <c r="V21" s="56" t="n"/>
      <c r="W21" s="56" t="n"/>
      <c r="X21" s="57" t="n"/>
      <c r="Y21" s="57" t="n"/>
      <c r="Z21" s="57" t="n"/>
      <c r="AA21" s="57" t="n"/>
      <c r="AB21" s="57" t="n"/>
      <c r="AC21" s="57" t="n"/>
    </row>
    <row r="22" ht="24.95" customHeight="1" s="19" thickBot="1" thickTop="1">
      <c r="A22" s="61" t="n">
        <v>82.5</v>
      </c>
      <c r="B22" s="58" t="inlineStr"/>
      <c r="C22" s="58" t="inlineStr"/>
      <c r="D22" s="58" t="n">
        <v>0.002342784227651489</v>
      </c>
      <c r="E22" s="58" t="n">
        <v>0.00273260682787786</v>
      </c>
      <c r="F22" s="58" t="n">
        <v>0.003095784427179307</v>
      </c>
      <c r="G22" s="59" t="inlineStr"/>
      <c r="H22" s="58" t="inlineStr"/>
      <c r="I22" s="58" t="inlineStr"/>
      <c r="J22" s="58" t="inlineStr"/>
      <c r="K22" s="58" t="inlineStr"/>
      <c r="L22" s="58" t="inlineStr"/>
      <c r="M22" s="58" t="inlineStr"/>
      <c r="N22" s="58" t="inlineStr"/>
      <c r="O22" s="58" t="n"/>
      <c r="P22" s="58" t="n"/>
      <c r="Q22" s="56" t="n"/>
      <c r="R22" s="56" t="n"/>
      <c r="S22" s="56" t="n"/>
      <c r="T22" s="56" t="n"/>
      <c r="U22" s="56" t="n"/>
      <c r="V22" s="56" t="n"/>
      <c r="W22" s="56" t="n"/>
      <c r="X22" s="57" t="n"/>
      <c r="Y22" s="57" t="n"/>
      <c r="Z22" s="57" t="n"/>
      <c r="AA22" s="57" t="n"/>
      <c r="AB22" s="57" t="n"/>
      <c r="AC22" s="57" t="n"/>
    </row>
    <row r="23" ht="24.95" customHeight="1" s="19" thickBot="1" thickTop="1">
      <c r="A23" s="61" t="n">
        <v>87.5</v>
      </c>
      <c r="B23" s="58" t="inlineStr"/>
      <c r="C23" s="58" t="inlineStr"/>
      <c r="D23" s="58" t="n">
        <v>0.005742234353458932</v>
      </c>
      <c r="E23" s="58" t="n">
        <v>0.006853870992462073</v>
      </c>
      <c r="F23" s="58" t="n">
        <v>0.00800304507528728</v>
      </c>
      <c r="G23" s="58" t="inlineStr"/>
      <c r="H23" s="58" t="inlineStr"/>
      <c r="I23" s="58" t="inlineStr"/>
      <c r="J23" s="58" t="inlineStr"/>
      <c r="K23" s="58" t="inlineStr"/>
      <c r="L23" s="58" t="inlineStr"/>
      <c r="M23" s="58" t="inlineStr"/>
      <c r="N23" s="58" t="inlineStr"/>
      <c r="O23" s="58" t="n"/>
      <c r="P23" s="58" t="n"/>
      <c r="Q23" s="56" t="n"/>
      <c r="R23" s="56" t="n"/>
      <c r="S23" s="56" t="n"/>
      <c r="T23" s="56" t="n"/>
      <c r="U23" s="56" t="n"/>
      <c r="V23" s="56" t="n"/>
      <c r="W23" s="56" t="n"/>
      <c r="X23" s="57" t="n"/>
      <c r="Y23" s="57" t="n"/>
      <c r="Z23" s="57" t="n"/>
      <c r="AA23" s="57" t="n"/>
      <c r="AB23" s="57" t="n"/>
      <c r="AC23" s="57" t="n"/>
    </row>
    <row r="24" ht="24.95" customHeight="1" s="19" thickBot="1" thickTop="1">
      <c r="A24" s="61" t="n">
        <v>92.5</v>
      </c>
      <c r="B24" s="58" t="inlineStr"/>
      <c r="C24" s="58" t="n">
        <v>0.009622554338248761</v>
      </c>
      <c r="D24" s="58" t="n">
        <v>0.01265642410550846</v>
      </c>
      <c r="E24" s="58" t="n">
        <v>0.01502964151413518</v>
      </c>
      <c r="F24" s="59" t="inlineStr"/>
      <c r="G24" s="58" t="inlineStr"/>
      <c r="H24" s="58" t="inlineStr"/>
      <c r="I24" s="58" t="inlineStr"/>
      <c r="J24" s="58" t="inlineStr"/>
      <c r="K24" s="58" t="inlineStr"/>
      <c r="L24" s="58" t="inlineStr"/>
      <c r="M24" s="58" t="inlineStr"/>
      <c r="N24" s="58" t="inlineStr"/>
      <c r="O24" s="58" t="n"/>
      <c r="P24" s="58" t="n"/>
      <c r="Q24" s="56" t="n"/>
      <c r="R24" s="56" t="n"/>
      <c r="S24" s="56" t="n"/>
      <c r="T24" s="56" t="n"/>
      <c r="U24" s="56" t="n"/>
      <c r="V24" s="56" t="n"/>
      <c r="W24" s="56" t="n"/>
      <c r="X24" s="57" t="n"/>
      <c r="Y24" s="57" t="n"/>
      <c r="Z24" s="57" t="n"/>
      <c r="AA24" s="57" t="n"/>
      <c r="AB24" s="57" t="n"/>
      <c r="AC24" s="57" t="n"/>
    </row>
    <row r="25" ht="24.95" customHeight="1" s="19" thickBot="1" thickTop="1">
      <c r="A25" s="61" t="n">
        <v>97.5</v>
      </c>
      <c r="B25" s="58" t="inlineStr"/>
      <c r="C25" s="58" t="n">
        <v>0.0143759329626547</v>
      </c>
      <c r="D25" s="58" t="n">
        <v>0.02450423736687757</v>
      </c>
      <c r="E25" s="58" t="n">
        <v>0.02402938988168054</v>
      </c>
      <c r="F25" s="58" t="inlineStr"/>
      <c r="G25" s="58" t="inlineStr"/>
      <c r="H25" s="58" t="inlineStr"/>
      <c r="I25" s="58" t="inlineStr"/>
      <c r="J25" s="58" t="inlineStr"/>
      <c r="K25" s="58" t="inlineStr"/>
      <c r="L25" s="58" t="inlineStr"/>
      <c r="M25" s="58" t="inlineStr"/>
      <c r="N25" s="58" t="inlineStr"/>
      <c r="O25" s="58" t="n"/>
      <c r="P25" s="58" t="n"/>
      <c r="Q25" s="56" t="n"/>
      <c r="R25" s="56" t="n"/>
      <c r="S25" s="56" t="n"/>
      <c r="T25" s="56" t="n"/>
      <c r="U25" s="56" t="n"/>
      <c r="V25" s="56" t="n"/>
      <c r="W25" s="56" t="n"/>
      <c r="X25" s="57" t="n"/>
      <c r="Y25" s="57" t="n"/>
      <c r="Z25" s="57" t="n"/>
      <c r="AA25" s="57" t="n"/>
      <c r="AB25" s="57" t="n"/>
      <c r="AC25" s="57" t="n"/>
    </row>
    <row r="26" ht="24.95" customHeight="1" s="19" thickBot="1" thickTop="1">
      <c r="A26" s="62" t="n">
        <v>102.5</v>
      </c>
      <c r="B26" s="63" t="n">
        <v>0.009217010366853226</v>
      </c>
      <c r="C26" s="64" t="n">
        <v>0.01918029911799125</v>
      </c>
      <c r="D26" s="63" t="n">
        <v>0.02782289794805818</v>
      </c>
      <c r="E26" s="65" t="inlineStr"/>
      <c r="F26" s="63" t="inlineStr"/>
      <c r="G26" s="63" t="inlineStr"/>
      <c r="H26" s="63" t="inlineStr"/>
      <c r="I26" s="63" t="inlineStr"/>
      <c r="J26" s="63" t="inlineStr"/>
      <c r="K26" s="63" t="inlineStr"/>
      <c r="L26" s="63" t="inlineStr"/>
      <c r="M26" s="63" t="inlineStr"/>
      <c r="N26" s="63" t="inlineStr"/>
      <c r="O26" s="63" t="n"/>
      <c r="P26" s="63" t="n"/>
      <c r="Q26" s="66" t="n"/>
      <c r="R26" s="66" t="n"/>
      <c r="S26" s="66" t="n"/>
      <c r="T26" s="66" t="n"/>
      <c r="U26" s="66" t="n"/>
      <c r="V26" s="66" t="n"/>
      <c r="W26" s="66" t="n"/>
    </row>
    <row r="27" ht="24.95" customHeight="1" s="19" thickTop="1"/>
    <row r="28" ht="24.95" customHeight="1" s="19">
      <c r="A28" s="26" t="n"/>
      <c r="B28" s="28" t="n"/>
      <c r="C28" s="30" t="n"/>
      <c r="D28" s="28" t="n"/>
      <c r="E28" s="27" t="n"/>
      <c r="F28" s="27" t="n"/>
      <c r="G28" s="28" t="n"/>
      <c r="H28" s="27" t="n"/>
      <c r="I28" s="27" t="inlineStr"/>
      <c r="J28" s="28" t="inlineStr">
        <is>
          <t>(EAF) OBS*(h,t)</t>
        </is>
      </c>
      <c r="K28" s="28" t="n"/>
      <c r="L28" s="28" t="n"/>
      <c r="M28" s="28" t="n"/>
      <c r="N28" s="28" t="n"/>
      <c r="O28" s="28" t="n"/>
    </row>
    <row r="29" ht="24.95" customHeight="1" s="19">
      <c r="A29" s="26" t="n"/>
      <c r="B29" s="28" t="n"/>
      <c r="C29" s="30" t="n"/>
      <c r="D29" s="28" t="n"/>
      <c r="E29" s="27" t="n"/>
      <c r="F29" s="27" t="n"/>
      <c r="G29" s="28" t="n"/>
      <c r="H29" s="27" t="n"/>
      <c r="I29" s="27" t="inlineStr"/>
      <c r="J29" s="28" t="n"/>
      <c r="K29" s="28" t="n"/>
      <c r="L29" s="28" t="n"/>
      <c r="M29" s="28" t="n"/>
      <c r="N29" s="28" t="n"/>
      <c r="O29" s="28" t="n"/>
    </row>
    <row r="30" ht="24.95" customHeight="1" s="19" thickBot="1">
      <c r="A30" s="26" t="n"/>
      <c r="B30" s="28" t="n"/>
      <c r="C30" s="31" t="n"/>
      <c r="D30" s="28" t="n"/>
      <c r="E30" s="28" t="n"/>
      <c r="F30" s="28" t="n"/>
      <c r="G30" s="28" t="n"/>
      <c r="H30" s="28" t="n"/>
      <c r="I30" s="28" t="n"/>
      <c r="J30" s="28" t="n"/>
      <c r="K30" s="28" t="n"/>
      <c r="L30" s="28" t="n"/>
      <c r="M30" s="28" t="n"/>
      <c r="N30" s="28" t="n"/>
      <c r="O30" s="28" t="n"/>
    </row>
    <row r="31" ht="24.95" customHeight="1" s="19" thickBot="1" thickTop="1">
      <c r="A31" s="54" t="inlineStr">
        <is>
          <t>AGE_AT_DEATH</t>
        </is>
      </c>
      <c r="B31" s="54" t="n">
        <v>1890</v>
      </c>
      <c r="C31" s="54" t="n">
        <v>1900</v>
      </c>
      <c r="D31" s="54" t="n">
        <v>1910</v>
      </c>
      <c r="E31" s="54" t="n">
        <v>1920</v>
      </c>
      <c r="F31" s="54" t="n">
        <v>1930</v>
      </c>
      <c r="G31" s="54" t="n">
        <v>1940</v>
      </c>
      <c r="H31" s="54" t="n">
        <v>1950</v>
      </c>
      <c r="I31" s="54" t="n">
        <v>1960</v>
      </c>
      <c r="J31" s="54" t="n">
        <v>1970</v>
      </c>
      <c r="K31" s="54" t="n">
        <v>1980</v>
      </c>
      <c r="L31" s="54" t="n">
        <v>1990</v>
      </c>
      <c r="M31" s="54" t="n">
        <v>2000</v>
      </c>
      <c r="N31" s="54" t="n">
        <v>2010</v>
      </c>
      <c r="O31" s="55" t="n"/>
      <c r="P31" s="55" t="n"/>
      <c r="Q31" s="56" t="n"/>
      <c r="R31" s="56" t="n"/>
      <c r="S31" s="56" t="n"/>
      <c r="T31" s="56" t="n"/>
      <c r="U31" s="56" t="n"/>
      <c r="V31" s="56" t="n"/>
      <c r="W31" s="56" t="n"/>
      <c r="X31" s="57" t="n"/>
      <c r="Y31" s="57" t="n"/>
      <c r="Z31" s="57" t="n"/>
      <c r="AA31" s="57" t="n"/>
      <c r="AB31" s="57" t="n"/>
      <c r="AC31" s="57" t="n"/>
    </row>
    <row r="32" ht="24.95" customHeight="1" s="19" thickBot="1">
      <c r="A32" s="55" t="n">
        <v>0.5</v>
      </c>
      <c r="B32" s="58" t="inlineStr"/>
      <c r="C32" s="60" t="inlineStr"/>
      <c r="D32" s="58" t="inlineStr"/>
      <c r="E32" s="58" t="inlineStr"/>
      <c r="F32" s="58" t="inlineStr"/>
      <c r="G32" s="58" t="inlineStr"/>
      <c r="H32" s="58" t="inlineStr"/>
      <c r="I32" s="58" t="inlineStr"/>
      <c r="J32" s="58" t="inlineStr"/>
      <c r="K32" s="58" t="inlineStr"/>
      <c r="L32" s="58" t="n">
        <v>0</v>
      </c>
      <c r="M32" s="58" t="n">
        <v>0</v>
      </c>
      <c r="N32" s="58" t="n">
        <v>0</v>
      </c>
      <c r="O32" s="58" t="n"/>
      <c r="P32" s="58" t="n"/>
      <c r="Q32" s="56" t="n"/>
      <c r="R32" s="56" t="n"/>
      <c r="S32" s="56" t="n"/>
      <c r="T32" s="56" t="n"/>
      <c r="U32" s="56" t="n"/>
      <c r="V32" s="56" t="n"/>
      <c r="W32" s="56" t="n"/>
      <c r="X32" s="57" t="n"/>
      <c r="Y32" s="57" t="n"/>
      <c r="Z32" s="57" t="n"/>
      <c r="AA32" s="57" t="n"/>
      <c r="AB32" s="57" t="n"/>
      <c r="AC32" s="57" t="n"/>
    </row>
    <row r="33" ht="24.95" customHeight="1" s="19" thickBot="1" thickTop="1">
      <c r="A33" s="55" t="n">
        <v>3</v>
      </c>
      <c r="B33" s="58" t="inlineStr"/>
      <c r="C33" s="60" t="inlineStr"/>
      <c r="D33" s="58" t="inlineStr"/>
      <c r="E33" s="58" t="inlineStr"/>
      <c r="F33" s="58" t="inlineStr"/>
      <c r="G33" s="58" t="inlineStr"/>
      <c r="H33" s="58" t="inlineStr"/>
      <c r="I33" s="58" t="inlineStr"/>
      <c r="J33" s="58" t="inlineStr"/>
      <c r="K33" s="58" t="inlineStr"/>
      <c r="L33" s="58" t="n">
        <v>0</v>
      </c>
      <c r="M33" s="58" t="n">
        <v>0</v>
      </c>
      <c r="N33" s="58" t="n">
        <v>0</v>
      </c>
      <c r="O33" s="59" t="n"/>
      <c r="P33" s="60" t="n"/>
      <c r="Q33" s="56" t="n"/>
      <c r="R33" s="56" t="n"/>
      <c r="S33" s="56" t="n"/>
      <c r="T33" s="56" t="n"/>
      <c r="U33" s="56" t="n"/>
      <c r="V33" s="56" t="n"/>
      <c r="W33" s="56" t="n"/>
      <c r="X33" s="57" t="n"/>
      <c r="Y33" s="57" t="n"/>
      <c r="Z33" s="57" t="n"/>
      <c r="AA33" s="57" t="n"/>
      <c r="AB33" s="57" t="n"/>
      <c r="AC33" s="57" t="n"/>
    </row>
    <row r="34" ht="24.95" customHeight="1" s="19" thickBot="1" thickTop="1">
      <c r="A34" s="55" t="n">
        <v>7.5</v>
      </c>
      <c r="B34" s="58" t="inlineStr"/>
      <c r="C34" s="60" t="inlineStr"/>
      <c r="D34" s="58" t="inlineStr"/>
      <c r="E34" s="58" t="inlineStr"/>
      <c r="F34" s="58" t="inlineStr"/>
      <c r="G34" s="58" t="inlineStr"/>
      <c r="H34" s="58" t="inlineStr"/>
      <c r="I34" s="58" t="inlineStr"/>
      <c r="J34" s="58" t="inlineStr"/>
      <c r="K34" s="58" t="inlineStr"/>
      <c r="L34" s="58" t="n">
        <v>0</v>
      </c>
      <c r="M34" s="58" t="n">
        <v>0</v>
      </c>
      <c r="N34" s="58" t="n">
        <v>0</v>
      </c>
      <c r="O34" s="58" t="n"/>
      <c r="P34" s="60" t="n"/>
      <c r="Q34" s="56" t="n"/>
      <c r="R34" s="56" t="n"/>
      <c r="S34" s="56" t="n"/>
      <c r="T34" s="56" t="n"/>
      <c r="U34" s="56" t="n"/>
      <c r="V34" s="56" t="n"/>
      <c r="W34" s="56" t="n"/>
      <c r="X34" s="57" t="n"/>
      <c r="Y34" s="57" t="n"/>
      <c r="Z34" s="57" t="n"/>
      <c r="AA34" s="57" t="n"/>
      <c r="AB34" s="57" t="n"/>
      <c r="AC34" s="57" t="n"/>
    </row>
    <row r="35" ht="24.95" customHeight="1" s="19" thickBot="1" thickTop="1">
      <c r="A35" s="61" t="n">
        <v>12.5</v>
      </c>
      <c r="B35" s="58" t="inlineStr"/>
      <c r="C35" s="60" t="inlineStr"/>
      <c r="D35" s="58" t="inlineStr"/>
      <c r="E35" s="58" t="inlineStr"/>
      <c r="F35" s="58" t="inlineStr"/>
      <c r="G35" s="58" t="inlineStr"/>
      <c r="H35" s="58" t="inlineStr"/>
      <c r="I35" s="58" t="inlineStr"/>
      <c r="J35" s="58" t="inlineStr"/>
      <c r="K35" s="58" t="n">
        <v>0</v>
      </c>
      <c r="L35" s="58" t="n">
        <v>1.292028915227681e-08</v>
      </c>
      <c r="M35" s="58" t="n">
        <v>0</v>
      </c>
      <c r="N35" s="59" t="inlineStr"/>
      <c r="O35" s="58" t="n"/>
      <c r="P35" s="60" t="n"/>
      <c r="Q35" s="56" t="n"/>
      <c r="R35" s="56" t="n"/>
      <c r="S35" s="56" t="n"/>
      <c r="T35" s="56" t="n"/>
      <c r="U35" s="56" t="n"/>
      <c r="V35" s="56" t="n"/>
      <c r="W35" s="56" t="n"/>
      <c r="X35" s="57" t="n"/>
      <c r="Y35" s="57" t="n"/>
      <c r="Z35" s="57" t="n"/>
      <c r="AA35" s="57" t="n"/>
      <c r="AB35" s="57" t="n"/>
      <c r="AC35" s="57" t="n"/>
    </row>
    <row r="36" ht="24.95" customHeight="1" s="19" thickBot="1" thickTop="1">
      <c r="A36" s="61" t="n">
        <v>17.5</v>
      </c>
      <c r="B36" s="58" t="inlineStr"/>
      <c r="C36" s="60" t="inlineStr"/>
      <c r="D36" s="58" t="inlineStr"/>
      <c r="E36" s="58" t="inlineStr"/>
      <c r="F36" s="58" t="inlineStr"/>
      <c r="G36" s="58" t="inlineStr"/>
      <c r="H36" s="58" t="inlineStr"/>
      <c r="I36" s="58" t="inlineStr"/>
      <c r="J36" s="58" t="inlineStr"/>
      <c r="K36" s="58" t="n">
        <v>0</v>
      </c>
      <c r="L36" s="58" t="n">
        <v>0</v>
      </c>
      <c r="M36" s="58" t="n">
        <v>0</v>
      </c>
      <c r="N36" s="58" t="inlineStr"/>
      <c r="O36" s="58" t="n"/>
      <c r="P36" s="58" t="n"/>
      <c r="Q36" s="56" t="n"/>
      <c r="R36" s="56" t="n"/>
      <c r="S36" s="56" t="n"/>
      <c r="T36" s="56" t="n"/>
      <c r="U36" s="56" t="n"/>
      <c r="V36" s="56" t="n"/>
      <c r="W36" s="56" t="n"/>
      <c r="X36" s="57" t="n"/>
      <c r="Y36" s="57" t="n"/>
      <c r="Z36" s="57" t="n"/>
      <c r="AA36" s="57" t="n"/>
      <c r="AB36" s="57" t="n"/>
      <c r="AC36" s="57" t="n"/>
    </row>
    <row r="37" ht="24.95" customHeight="1" s="19" thickBot="1" thickTop="1">
      <c r="A37" s="61" t="n">
        <v>22.5</v>
      </c>
      <c r="B37" s="58" t="inlineStr"/>
      <c r="C37" s="60" t="inlineStr"/>
      <c r="D37" s="58" t="inlineStr"/>
      <c r="E37" s="58" t="inlineStr"/>
      <c r="F37" s="58" t="inlineStr"/>
      <c r="G37" s="58" t="inlineStr"/>
      <c r="H37" s="58" t="inlineStr"/>
      <c r="I37" s="58" t="inlineStr"/>
      <c r="J37" s="58" t="n">
        <v>0</v>
      </c>
      <c r="K37" s="58" t="n">
        <v>1.267286841327608e-08</v>
      </c>
      <c r="L37" s="58" t="n">
        <v>0</v>
      </c>
      <c r="M37" s="59" t="inlineStr"/>
      <c r="N37" s="58" t="inlineStr"/>
      <c r="O37" s="58" t="n"/>
      <c r="P37" s="58" t="n"/>
      <c r="Q37" s="56" t="n"/>
      <c r="R37" s="56" t="n"/>
      <c r="S37" s="56" t="n"/>
      <c r="T37" s="56" t="n"/>
      <c r="U37" s="56" t="n"/>
      <c r="V37" s="56" t="n"/>
      <c r="W37" s="56" t="n"/>
      <c r="X37" s="57" t="n"/>
      <c r="Y37" s="57" t="n"/>
      <c r="Z37" s="57" t="n"/>
      <c r="AA37" s="57" t="n"/>
      <c r="AB37" s="57" t="n"/>
      <c r="AC37" s="57" t="n"/>
    </row>
    <row r="38" ht="24.95" customHeight="1" s="19" thickBot="1" thickTop="1">
      <c r="A38" s="61" t="n">
        <v>27.5</v>
      </c>
      <c r="B38" s="58" t="inlineStr"/>
      <c r="C38" s="60" t="inlineStr"/>
      <c r="D38" s="58" t="inlineStr"/>
      <c r="E38" s="58" t="inlineStr"/>
      <c r="F38" s="58" t="inlineStr"/>
      <c r="G38" s="58" t="inlineStr"/>
      <c r="H38" s="58" t="inlineStr"/>
      <c r="I38" s="58" t="inlineStr"/>
      <c r="J38" s="58" t="n">
        <v>0</v>
      </c>
      <c r="K38" s="58" t="n">
        <v>1.250353350558122e-08</v>
      </c>
      <c r="L38" s="58" t="n">
        <v>0</v>
      </c>
      <c r="M38" s="58" t="inlineStr"/>
      <c r="N38" s="58" t="inlineStr"/>
      <c r="O38" s="58" t="n"/>
      <c r="P38" s="58" t="n"/>
      <c r="Q38" s="56" t="n"/>
      <c r="R38" s="56" t="n"/>
      <c r="S38" s="56" t="n"/>
      <c r="T38" s="56" t="n"/>
      <c r="U38" s="56" t="n"/>
      <c r="V38" s="56" t="n"/>
      <c r="W38" s="56" t="n"/>
      <c r="X38" s="57" t="n"/>
      <c r="Y38" s="57" t="n"/>
      <c r="Z38" s="57" t="n"/>
      <c r="AA38" s="57" t="n"/>
      <c r="AB38" s="57" t="n"/>
      <c r="AC38" s="57" t="n"/>
    </row>
    <row r="39" ht="24.95" customHeight="1" s="19" thickBot="1" thickTop="1">
      <c r="A39" s="61" t="n">
        <v>32.5</v>
      </c>
      <c r="B39" s="58" t="inlineStr"/>
      <c r="C39" s="60" t="inlineStr"/>
      <c r="D39" s="58" t="inlineStr"/>
      <c r="E39" s="58" t="inlineStr"/>
      <c r="F39" s="58" t="inlineStr"/>
      <c r="G39" s="58" t="inlineStr"/>
      <c r="H39" s="58" t="inlineStr"/>
      <c r="I39" s="58" t="n">
        <v>4.106559886610961e-08</v>
      </c>
      <c r="J39" s="58" t="n">
        <v>5.255476402729786e-08</v>
      </c>
      <c r="K39" s="58" t="n">
        <v>3.095868460217373e-08</v>
      </c>
      <c r="L39" s="59" t="inlineStr"/>
      <c r="M39" s="58" t="inlineStr"/>
      <c r="N39" s="58" t="inlineStr"/>
      <c r="O39" s="58" t="n"/>
      <c r="P39" s="58" t="n"/>
      <c r="Q39" s="56" t="n"/>
      <c r="R39" s="56" t="n"/>
      <c r="S39" s="56" t="n"/>
      <c r="T39" s="56" t="n"/>
      <c r="U39" s="56" t="n"/>
      <c r="V39" s="56" t="n"/>
      <c r="W39" s="56" t="n"/>
      <c r="X39" s="57" t="n"/>
      <c r="Y39" s="57" t="n"/>
      <c r="Z39" s="57" t="n"/>
      <c r="AA39" s="57" t="n"/>
      <c r="AB39" s="57" t="n"/>
      <c r="AC39" s="57" t="n"/>
    </row>
    <row r="40" ht="24.95" customHeight="1" s="19" thickBot="1" thickTop="1">
      <c r="A40" s="61" t="n">
        <v>37.5</v>
      </c>
      <c r="B40" s="58" t="inlineStr"/>
      <c r="C40" s="60" t="inlineStr"/>
      <c r="D40" s="58" t="inlineStr"/>
      <c r="E40" s="58" t="inlineStr"/>
      <c r="F40" s="58" t="inlineStr"/>
      <c r="G40" s="58" t="inlineStr"/>
      <c r="H40" s="58" t="inlineStr"/>
      <c r="I40" s="58" t="n">
        <v>8.66874958040659e-08</v>
      </c>
      <c r="J40" s="58" t="n">
        <v>1.04181479704229e-07</v>
      </c>
      <c r="K40" s="58" t="n">
        <v>4.14958974463847e-08</v>
      </c>
      <c r="L40" s="58" t="inlineStr"/>
      <c r="M40" s="58" t="inlineStr"/>
      <c r="N40" s="58" t="inlineStr"/>
      <c r="O40" s="58" t="n"/>
      <c r="P40" s="58" t="n"/>
      <c r="Q40" s="56" t="n"/>
      <c r="R40" s="56" t="n"/>
      <c r="S40" s="56" t="n"/>
      <c r="T40" s="56" t="n"/>
      <c r="U40" s="56" t="n"/>
      <c r="V40" s="56" t="n"/>
      <c r="W40" s="56" t="n"/>
      <c r="X40" s="57" t="n"/>
      <c r="Y40" s="57" t="n"/>
      <c r="Z40" s="57" t="n"/>
      <c r="AA40" s="57" t="n"/>
      <c r="AB40" s="57" t="n"/>
      <c r="AC40" s="57" t="n"/>
    </row>
    <row r="41" ht="24.95" customHeight="1" s="19" thickBot="1" thickTop="1">
      <c r="A41" s="61" t="n">
        <v>42.5</v>
      </c>
      <c r="B41" s="58" t="inlineStr"/>
      <c r="C41" s="60" t="inlineStr"/>
      <c r="D41" s="58" t="inlineStr"/>
      <c r="E41" s="58" t="inlineStr"/>
      <c r="F41" s="58" t="inlineStr"/>
      <c r="G41" s="58" t="inlineStr"/>
      <c r="H41" s="58" t="n">
        <v>1.083999169691269e-07</v>
      </c>
      <c r="I41" s="58" t="n">
        <v>2.96811971306149e-07</v>
      </c>
      <c r="J41" s="58" t="n">
        <v>3.730351000061662e-07</v>
      </c>
      <c r="K41" s="59" t="inlineStr"/>
      <c r="L41" s="58" t="inlineStr"/>
      <c r="M41" s="58" t="inlineStr"/>
      <c r="N41" s="58" t="inlineStr"/>
      <c r="O41" s="58" t="n"/>
      <c r="P41" s="58" t="n"/>
      <c r="Q41" s="56" t="n"/>
      <c r="R41" s="56" t="n"/>
      <c r="S41" s="56" t="n"/>
      <c r="T41" s="56" t="n"/>
      <c r="U41" s="56" t="n"/>
      <c r="V41" s="56" t="n"/>
      <c r="W41" s="56" t="n"/>
      <c r="X41" s="57" t="n"/>
      <c r="Y41" s="57" t="n"/>
      <c r="Z41" s="57" t="n"/>
      <c r="AA41" s="57" t="n"/>
      <c r="AB41" s="57" t="n"/>
      <c r="AC41" s="57" t="n"/>
    </row>
    <row r="42" ht="24.95" customHeight="1" s="19" thickBot="1" thickTop="1">
      <c r="A42" s="61" t="n">
        <v>47.5</v>
      </c>
      <c r="B42" s="58" t="inlineStr"/>
      <c r="C42" s="60" t="inlineStr"/>
      <c r="D42" s="58" t="inlineStr"/>
      <c r="E42" s="58" t="inlineStr"/>
      <c r="F42" s="58" t="inlineStr"/>
      <c r="G42" s="58" t="inlineStr"/>
      <c r="H42" s="58" t="n">
        <v>1.259006686300449e-06</v>
      </c>
      <c r="I42" s="58" t="n">
        <v>1.346938562330222e-06</v>
      </c>
      <c r="J42" s="58" t="n">
        <v>1.169307477914876e-06</v>
      </c>
      <c r="K42" s="58" t="inlineStr"/>
      <c r="L42" s="58" t="inlineStr"/>
      <c r="M42" s="58" t="inlineStr"/>
      <c r="N42" s="58" t="inlineStr"/>
      <c r="O42" s="58" t="n"/>
      <c r="P42" s="58" t="n"/>
      <c r="Q42" s="56" t="n"/>
      <c r="R42" s="56" t="n"/>
      <c r="S42" s="56" t="n"/>
      <c r="T42" s="56" t="n"/>
      <c r="U42" s="56" t="n"/>
      <c r="V42" s="56" t="n"/>
      <c r="W42" s="56" t="n"/>
      <c r="X42" s="57" t="n"/>
      <c r="Y42" s="57" t="n"/>
      <c r="Z42" s="57" t="n"/>
      <c r="AA42" s="57" t="n"/>
      <c r="AB42" s="57" t="n"/>
      <c r="AC42" s="57" t="n"/>
    </row>
    <row r="43" ht="24.95" customHeight="1" s="19" thickBot="1" thickTop="1">
      <c r="A43" s="61" t="n">
        <v>52.5</v>
      </c>
      <c r="B43" s="58" t="inlineStr"/>
      <c r="C43" s="60" t="inlineStr"/>
      <c r="D43" s="58" t="inlineStr"/>
      <c r="E43" s="58" t="inlineStr"/>
      <c r="F43" s="58" t="inlineStr"/>
      <c r="G43" s="58" t="n">
        <v>2.991071835460175e-06</v>
      </c>
      <c r="H43" s="58" t="n">
        <v>4.129016345308146e-06</v>
      </c>
      <c r="I43" s="58" t="n">
        <v>4.373380766354578e-06</v>
      </c>
      <c r="J43" s="59" t="inlineStr"/>
      <c r="K43" s="58" t="inlineStr"/>
      <c r="L43" s="58" t="inlineStr"/>
      <c r="M43" s="58" t="inlineStr"/>
      <c r="N43" s="58" t="inlineStr"/>
      <c r="O43" s="58" t="n"/>
      <c r="P43" s="58" t="n"/>
      <c r="Q43" s="56" t="n"/>
      <c r="R43" s="56" t="n"/>
      <c r="S43" s="56" t="n"/>
      <c r="T43" s="56" t="n"/>
      <c r="U43" s="56" t="n"/>
      <c r="V43" s="56" t="n"/>
      <c r="W43" s="56" t="n"/>
      <c r="X43" s="57" t="n"/>
      <c r="Y43" s="57" t="n"/>
      <c r="Z43" s="57" t="n"/>
      <c r="AA43" s="57" t="n"/>
      <c r="AB43" s="57" t="n"/>
      <c r="AC43" s="57" t="n"/>
    </row>
    <row r="44" ht="24.95" customHeight="1" s="19" thickBot="1" thickTop="1">
      <c r="A44" s="61" t="n">
        <v>57.5</v>
      </c>
      <c r="B44" s="58" t="inlineStr"/>
      <c r="C44" s="60" t="inlineStr"/>
      <c r="D44" s="58" t="inlineStr"/>
      <c r="E44" s="58" t="inlineStr"/>
      <c r="F44" s="58" t="inlineStr"/>
      <c r="G44" s="58" t="n">
        <v>1.250101906327437e-05</v>
      </c>
      <c r="H44" s="58" t="n">
        <v>1.448504002523283e-05</v>
      </c>
      <c r="I44" s="58" t="n">
        <v>1.797463107447735e-05</v>
      </c>
      <c r="J44" s="58" t="inlineStr"/>
      <c r="K44" s="58" t="inlineStr"/>
      <c r="L44" s="58" t="inlineStr"/>
      <c r="M44" s="58" t="inlineStr"/>
      <c r="N44" s="58" t="inlineStr"/>
      <c r="O44" s="58" t="n"/>
      <c r="P44" s="58" t="n"/>
      <c r="Q44" s="56" t="n"/>
      <c r="R44" s="56" t="n"/>
      <c r="S44" s="56" t="n"/>
      <c r="T44" s="56" t="n"/>
      <c r="U44" s="56" t="n"/>
      <c r="V44" s="56" t="n"/>
      <c r="W44" s="56" t="n"/>
      <c r="X44" s="57" t="n"/>
      <c r="Y44" s="57" t="n"/>
      <c r="Z44" s="57" t="n"/>
      <c r="AA44" s="57" t="n"/>
      <c r="AB44" s="57" t="n"/>
      <c r="AC44" s="57" t="n"/>
    </row>
    <row r="45" ht="24.95" customHeight="1" s="19" thickBot="1" thickTop="1">
      <c r="A45" s="61" t="n">
        <v>62.5</v>
      </c>
      <c r="B45" s="58" t="inlineStr"/>
      <c r="C45" s="60" t="inlineStr"/>
      <c r="D45" s="58" t="inlineStr"/>
      <c r="E45" s="58" t="inlineStr"/>
      <c r="F45" s="58" t="n">
        <v>3.6244785680018e-05</v>
      </c>
      <c r="G45" s="58" t="n">
        <v>3.784448881221956e-05</v>
      </c>
      <c r="H45" s="58" t="n">
        <v>4.768008888336392e-05</v>
      </c>
      <c r="I45" s="59" t="inlineStr"/>
      <c r="J45" s="58" t="inlineStr"/>
      <c r="K45" s="60" t="inlineStr"/>
      <c r="L45" s="60" t="inlineStr"/>
      <c r="M45" s="60" t="inlineStr"/>
      <c r="N45" s="58" t="inlineStr"/>
      <c r="O45" s="58" t="n"/>
      <c r="P45" s="58" t="n"/>
      <c r="Q45" s="56" t="n"/>
      <c r="R45" s="56" t="n"/>
      <c r="S45" s="56" t="n"/>
      <c r="T45" s="56" t="n"/>
      <c r="U45" s="56" t="n"/>
      <c r="V45" s="56" t="n"/>
      <c r="W45" s="56" t="n"/>
      <c r="X45" s="57" t="n"/>
      <c r="Y45" s="57" t="n"/>
      <c r="Z45" s="57" t="n"/>
      <c r="AA45" s="57" t="n"/>
      <c r="AB45" s="57" t="n"/>
      <c r="AC45" s="57" t="n"/>
    </row>
    <row r="46" ht="24.95" customHeight="1" s="19" thickBot="1" thickTop="1">
      <c r="A46" s="61" t="n">
        <v>67.5</v>
      </c>
      <c r="B46" s="58" t="inlineStr"/>
      <c r="C46" s="60" t="inlineStr"/>
      <c r="D46" s="58" t="inlineStr"/>
      <c r="E46" s="58" t="inlineStr"/>
      <c r="F46" s="58" t="n">
        <v>0.0001014999673214908</v>
      </c>
      <c r="G46" s="58" t="n">
        <v>0.000113380704838652</v>
      </c>
      <c r="H46" s="58" t="n">
        <v>0.0001458830651036515</v>
      </c>
      <c r="I46" s="58" t="inlineStr"/>
      <c r="J46" s="60" t="inlineStr"/>
      <c r="K46" s="60" t="inlineStr"/>
      <c r="L46" s="60" t="inlineStr"/>
      <c r="M46" s="60" t="inlineStr"/>
      <c r="N46" s="58" t="inlineStr"/>
      <c r="O46" s="58" t="n"/>
      <c r="P46" s="58" t="n"/>
      <c r="Q46" s="56" t="n"/>
      <c r="R46" s="56" t="n"/>
      <c r="S46" s="56" t="n"/>
      <c r="T46" s="56" t="n"/>
      <c r="U46" s="56" t="n"/>
      <c r="V46" s="56" t="n"/>
      <c r="W46" s="56" t="n"/>
      <c r="X46" s="57" t="n"/>
      <c r="Y46" s="57" t="n"/>
      <c r="Z46" s="57" t="n"/>
      <c r="AA46" s="57" t="n"/>
      <c r="AB46" s="57" t="n"/>
      <c r="AC46" s="57" t="n"/>
    </row>
    <row r="47" ht="24.95" customHeight="1" s="19" thickBot="1" thickTop="1">
      <c r="A47" s="61" t="n">
        <v>72.5</v>
      </c>
      <c r="B47" s="58" t="inlineStr"/>
      <c r="C47" s="60" t="inlineStr"/>
      <c r="D47" s="58" t="inlineStr"/>
      <c r="E47" s="58" t="n">
        <v>0.0003054822396312253</v>
      </c>
      <c r="F47" s="58" t="n">
        <v>0.000363367079501646</v>
      </c>
      <c r="G47" s="58" t="n">
        <v>0.0004265860109939137</v>
      </c>
      <c r="H47" s="59" t="inlineStr"/>
      <c r="I47" s="58" t="inlineStr"/>
      <c r="J47" s="60" t="inlineStr"/>
      <c r="K47" s="60" t="inlineStr"/>
      <c r="L47" s="58" t="inlineStr"/>
      <c r="M47" s="58" t="inlineStr"/>
      <c r="N47" s="58" t="inlineStr"/>
      <c r="O47" s="58" t="n"/>
      <c r="P47" s="58" t="n"/>
      <c r="Q47" s="56" t="n"/>
      <c r="R47" s="56" t="n"/>
      <c r="S47" s="56" t="n"/>
      <c r="T47" s="56" t="n"/>
      <c r="U47" s="56" t="n"/>
      <c r="V47" s="56" t="n"/>
      <c r="W47" s="56" t="n"/>
      <c r="X47" s="57" t="n"/>
      <c r="Y47" s="57" t="n"/>
      <c r="Z47" s="57" t="n"/>
      <c r="AA47" s="57" t="n"/>
      <c r="AB47" s="57" t="n"/>
      <c r="AC47" s="57" t="n"/>
    </row>
    <row r="48" ht="24.95" customHeight="1" s="19" thickBot="1" thickTop="1">
      <c r="A48" s="61" t="n">
        <v>77.5</v>
      </c>
      <c r="B48" s="58" t="inlineStr"/>
      <c r="C48" s="60" t="inlineStr"/>
      <c r="D48" s="58" t="inlineStr"/>
      <c r="E48" s="58" t="n">
        <v>0.001042574163441575</v>
      </c>
      <c r="F48" s="58" t="n">
        <v>0.001255137372832125</v>
      </c>
      <c r="G48" s="58" t="n">
        <v>0.001498694720457766</v>
      </c>
      <c r="H48" s="58" t="inlineStr"/>
      <c r="I48" s="58" t="inlineStr"/>
      <c r="J48" s="58" t="inlineStr"/>
      <c r="K48" s="58" t="inlineStr"/>
      <c r="L48" s="58" t="inlineStr"/>
      <c r="M48" s="58" t="inlineStr"/>
      <c r="N48" s="58" t="inlineStr"/>
      <c r="O48" s="58" t="n"/>
      <c r="P48" s="58" t="n"/>
      <c r="Q48" s="56" t="n"/>
      <c r="R48" s="56" t="n"/>
      <c r="S48" s="56" t="n"/>
      <c r="T48" s="56" t="n"/>
      <c r="U48" s="56" t="n"/>
      <c r="V48" s="56" t="n"/>
      <c r="W48" s="56" t="n"/>
      <c r="X48" s="57" t="n"/>
      <c r="Y48" s="57" t="n"/>
      <c r="Z48" s="57" t="n"/>
      <c r="AA48" s="57" t="n"/>
      <c r="AB48" s="57" t="n"/>
      <c r="AC48" s="57" t="n"/>
    </row>
    <row r="49" ht="24.95" customHeight="1" s="19" thickBot="1" thickTop="1">
      <c r="A49" s="61" t="n">
        <v>82.5</v>
      </c>
      <c r="B49" s="58" t="inlineStr"/>
      <c r="C49" s="60" t="inlineStr"/>
      <c r="D49" s="58" t="n">
        <v>0.002506142915385962</v>
      </c>
      <c r="E49" s="58" t="n">
        <v>0.00317734799003254</v>
      </c>
      <c r="F49" s="58" t="n">
        <v>0.00381208719299491</v>
      </c>
      <c r="G49" s="59" t="inlineStr"/>
      <c r="H49" s="58" t="inlineStr"/>
      <c r="I49" s="58" t="inlineStr"/>
      <c r="J49" s="58" t="inlineStr"/>
      <c r="K49" s="58" t="inlineStr"/>
      <c r="L49" s="58" t="inlineStr"/>
      <c r="M49" s="58" t="inlineStr"/>
      <c r="N49" s="58" t="inlineStr"/>
      <c r="O49" s="58" t="n"/>
      <c r="P49" s="58" t="n"/>
      <c r="Q49" s="56" t="n"/>
      <c r="R49" s="56" t="n"/>
      <c r="S49" s="56" t="n"/>
      <c r="T49" s="56" t="n"/>
      <c r="U49" s="56" t="n"/>
      <c r="V49" s="56" t="n"/>
      <c r="W49" s="56" t="n"/>
      <c r="X49" s="57" t="n"/>
      <c r="Y49" s="57" t="n"/>
      <c r="Z49" s="57" t="n"/>
      <c r="AA49" s="57" t="n"/>
      <c r="AB49" s="57" t="n"/>
      <c r="AC49" s="57" t="n"/>
    </row>
    <row r="50" ht="24.95" customHeight="1" s="19" thickBot="1" thickTop="1">
      <c r="A50" s="61" t="n">
        <v>87.5</v>
      </c>
      <c r="B50" s="58" t="inlineStr"/>
      <c r="C50" s="60" t="inlineStr"/>
      <c r="D50" s="58" t="n">
        <v>0.006760832527450237</v>
      </c>
      <c r="E50" s="58" t="n">
        <v>0.008285551608588803</v>
      </c>
      <c r="F50" s="58" t="n">
        <v>0.009855845339705299</v>
      </c>
      <c r="G50" s="58" t="inlineStr"/>
      <c r="H50" s="58" t="inlineStr"/>
      <c r="I50" s="58" t="inlineStr"/>
      <c r="J50" s="58" t="inlineStr"/>
      <c r="K50" s="58" t="inlineStr"/>
      <c r="L50" s="58" t="inlineStr"/>
      <c r="M50" s="58" t="inlineStr"/>
      <c r="N50" s="58" t="inlineStr"/>
      <c r="O50" s="58" t="n"/>
      <c r="P50" s="58" t="n"/>
      <c r="Q50" s="56" t="n"/>
      <c r="R50" s="56" t="n"/>
      <c r="S50" s="56" t="n"/>
      <c r="T50" s="56" t="n"/>
      <c r="U50" s="56" t="n"/>
      <c r="V50" s="56" t="n"/>
      <c r="W50" s="56" t="n"/>
      <c r="X50" s="57" t="n"/>
      <c r="Y50" s="57" t="n"/>
      <c r="Z50" s="57" t="n"/>
      <c r="AA50" s="57" t="n"/>
      <c r="AB50" s="57" t="n"/>
      <c r="AC50" s="57" t="n"/>
    </row>
    <row r="51" ht="24.95" customHeight="1" s="19" thickBot="1" thickTop="1">
      <c r="A51" s="61" t="n">
        <v>92.5</v>
      </c>
      <c r="B51" s="58" t="inlineStr"/>
      <c r="C51" s="60" t="n">
        <v>0.01215603239991067</v>
      </c>
      <c r="D51" s="58" t="n">
        <v>0.01603158323094249</v>
      </c>
      <c r="E51" s="58" t="n">
        <v>0.01929960956720423</v>
      </c>
      <c r="F51" s="59" t="inlineStr"/>
      <c r="G51" s="58" t="inlineStr"/>
      <c r="H51" s="58" t="inlineStr"/>
      <c r="I51" s="58" t="inlineStr"/>
      <c r="J51" s="58" t="inlineStr"/>
      <c r="K51" s="58" t="inlineStr"/>
      <c r="L51" s="58" t="inlineStr"/>
      <c r="M51" s="58" t="inlineStr"/>
      <c r="N51" s="58" t="inlineStr"/>
      <c r="O51" s="58" t="n"/>
      <c r="P51" s="58" t="n"/>
      <c r="Q51" s="56" t="n"/>
      <c r="R51" s="56" t="n"/>
      <c r="S51" s="56" t="n"/>
      <c r="T51" s="56" t="n"/>
      <c r="U51" s="56" t="n"/>
      <c r="V51" s="56" t="n"/>
      <c r="W51" s="56" t="n"/>
      <c r="X51" s="57" t="n"/>
      <c r="Y51" s="57" t="n"/>
      <c r="Z51" s="57" t="n"/>
      <c r="AA51" s="57" t="n"/>
      <c r="AB51" s="57" t="n"/>
      <c r="AC51" s="57" t="n"/>
    </row>
    <row r="52" ht="24.95" customHeight="1" s="19" thickBot="1" thickTop="1">
      <c r="A52" s="61" t="n">
        <v>97.5</v>
      </c>
      <c r="B52" s="58" t="inlineStr"/>
      <c r="C52" s="60" t="n">
        <v>0.02262763444830676</v>
      </c>
      <c r="D52" s="58" t="n">
        <v>0.03457477890373493</v>
      </c>
      <c r="E52" s="58" t="n">
        <v>0.03784541029904672</v>
      </c>
      <c r="F52" s="58" t="inlineStr"/>
      <c r="G52" s="58" t="inlineStr"/>
      <c r="H52" s="58" t="inlineStr"/>
      <c r="I52" s="58" t="inlineStr"/>
      <c r="J52" s="58" t="inlineStr"/>
      <c r="K52" s="58" t="inlineStr"/>
      <c r="L52" s="58" t="inlineStr"/>
      <c r="M52" s="58" t="inlineStr"/>
      <c r="N52" s="58" t="inlineStr"/>
      <c r="O52" s="58" t="n"/>
      <c r="P52" s="58" t="n"/>
      <c r="Q52" s="56" t="n"/>
      <c r="R52" s="56" t="n"/>
      <c r="S52" s="56" t="n"/>
      <c r="T52" s="56" t="n"/>
      <c r="U52" s="56" t="n"/>
      <c r="V52" s="56" t="n"/>
      <c r="W52" s="56" t="n"/>
      <c r="X52" s="57" t="n"/>
      <c r="Y52" s="57" t="n"/>
      <c r="Z52" s="57" t="n"/>
      <c r="AA52" s="57" t="n"/>
      <c r="AB52" s="57" t="n"/>
      <c r="AC52" s="57" t="n"/>
    </row>
    <row r="53" ht="24.95" customHeight="1" s="19" thickBot="1" thickTop="1">
      <c r="A53" s="62" t="n">
        <v>102.5</v>
      </c>
      <c r="B53" s="63" t="n">
        <v>0.02504265518479759</v>
      </c>
      <c r="C53" s="64" t="n">
        <v>0.04098566742156008</v>
      </c>
      <c r="D53" s="63" t="n">
        <v>0.05788933220873915</v>
      </c>
      <c r="E53" s="65" t="inlineStr"/>
      <c r="F53" s="63" t="inlineStr"/>
      <c r="G53" s="63" t="inlineStr"/>
      <c r="H53" s="63" t="inlineStr"/>
      <c r="I53" s="63" t="inlineStr"/>
      <c r="J53" s="63" t="inlineStr"/>
      <c r="K53" s="63" t="inlineStr"/>
      <c r="L53" s="63" t="inlineStr"/>
      <c r="M53" s="63" t="inlineStr"/>
      <c r="N53" s="63" t="inlineStr"/>
      <c r="O53" s="63" t="n"/>
      <c r="P53" s="63" t="n"/>
      <c r="Q53" s="66" t="n"/>
      <c r="R53" s="66" t="n"/>
      <c r="S53" s="66" t="n"/>
      <c r="T53" s="66" t="n"/>
      <c r="U53" s="66" t="n"/>
      <c r="V53" s="66" t="n"/>
      <c r="W53" s="66" t="n"/>
    </row>
    <row r="54" ht="24.95" customHeight="1" s="19" thickTop="1"/>
  </sheetData>
  <pageMargins left="0.7" right="0.7" top="0.75" bottom="0.75" header="0.3" footer="0.3"/>
  <pageSetup orientation="portrait" horizontalDpi="0" verticalDpi="0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AC53"/>
  <sheetViews>
    <sheetView zoomScale="60" zoomScaleNormal="60" workbookViewId="0">
      <selection activeCell="AG42" sqref="AG42"/>
    </sheetView>
  </sheetViews>
  <sheetFormatPr baseColWidth="8" defaultColWidth="8.85546875" defaultRowHeight="15" outlineLevelCol="0"/>
  <cols>
    <col width="13.28515625" bestFit="1" customWidth="1" style="19" min="1" max="1"/>
    <col width="13.28515625" customWidth="1" style="19" min="2" max="3"/>
    <col width="9.28515625" bestFit="1" customWidth="1" style="19" min="4" max="15"/>
  </cols>
  <sheetData>
    <row r="1" ht="15.75" customHeight="1" s="19">
      <c r="A1" s="8" t="n"/>
      <c r="B1" s="8" t="n"/>
      <c r="C1" s="8" t="n"/>
      <c r="D1" s="9" t="n"/>
      <c r="E1" s="9" t="n"/>
      <c r="F1" s="9" t="n"/>
      <c r="G1" s="10" t="n"/>
      <c r="H1" s="9" t="n"/>
      <c r="I1" s="9" t="inlineStr"/>
      <c r="J1" s="10" t="inlineStr">
        <is>
          <t>(NEAM) OBS*(h,t)</t>
        </is>
      </c>
      <c r="K1" s="10" t="n"/>
      <c r="L1" s="10" t="n"/>
      <c r="M1" s="10" t="n"/>
      <c r="N1" s="10" t="n"/>
      <c r="O1" s="10" t="n"/>
      <c r="P1" s="11" t="n"/>
      <c r="Q1" s="11" t="n"/>
    </row>
    <row r="2" ht="15.75" customHeight="1" s="19">
      <c r="A2" s="8" t="n"/>
      <c r="B2" s="8" t="n"/>
      <c r="C2" s="8" t="n"/>
      <c r="D2" s="9" t="n"/>
      <c r="E2" s="9" t="n"/>
      <c r="F2" s="9" t="n"/>
      <c r="G2" s="10" t="n"/>
      <c r="H2" s="9" t="n"/>
      <c r="I2" s="9" t="inlineStr"/>
      <c r="J2" s="10" t="n"/>
      <c r="K2" s="10" t="n"/>
      <c r="L2" s="10" t="n"/>
      <c r="M2" s="10" t="n"/>
      <c r="N2" s="10" t="n"/>
      <c r="O2" s="10" t="n"/>
      <c r="P2" s="11" t="n"/>
      <c r="Q2" s="11" t="n"/>
    </row>
    <row r="3" ht="16.5" customHeight="1" s="19" thickBot="1">
      <c r="A3" s="8" t="n"/>
      <c r="B3" s="8" t="n"/>
      <c r="C3" s="8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1" t="n"/>
      <c r="Q3" s="11" t="n"/>
    </row>
    <row r="4" ht="33" customHeight="1" s="19" thickBot="1" thickTop="1">
      <c r="A4" s="54" t="inlineStr">
        <is>
          <t>AGE_AT_DEATH</t>
        </is>
      </c>
      <c r="B4" s="54" t="n">
        <v>1890</v>
      </c>
      <c r="C4" s="54" t="n">
        <v>1900</v>
      </c>
      <c r="D4" s="54" t="n">
        <v>1910</v>
      </c>
      <c r="E4" s="54" t="n">
        <v>1920</v>
      </c>
      <c r="F4" s="54" t="n">
        <v>1930</v>
      </c>
      <c r="G4" s="54" t="n">
        <v>1940</v>
      </c>
      <c r="H4" s="54" t="n">
        <v>1950</v>
      </c>
      <c r="I4" s="54" t="n">
        <v>1960</v>
      </c>
      <c r="J4" s="54" t="n">
        <v>1970</v>
      </c>
      <c r="K4" s="54" t="n">
        <v>1980</v>
      </c>
      <c r="L4" s="54" t="n">
        <v>1990</v>
      </c>
      <c r="M4" s="54" t="n">
        <v>2000</v>
      </c>
      <c r="N4" s="54" t="n">
        <v>2010</v>
      </c>
      <c r="O4" s="55" t="n"/>
      <c r="P4" s="55" t="n"/>
      <c r="Q4" s="56" t="n"/>
      <c r="R4" s="56" t="n"/>
      <c r="S4" s="56" t="n"/>
      <c r="T4" s="56" t="n"/>
      <c r="U4" s="56" t="n"/>
      <c r="V4" s="56" t="n"/>
      <c r="W4" s="56" t="n"/>
      <c r="X4" s="57" t="n"/>
      <c r="Y4" s="57" t="n"/>
      <c r="Z4" s="57" t="n"/>
      <c r="AA4" s="57" t="n"/>
      <c r="AB4" s="57" t="n"/>
      <c r="AC4" s="57" t="n"/>
    </row>
    <row r="5" ht="16.5" customHeight="1" s="19" thickBot="1">
      <c r="A5" s="55" t="n">
        <v>0.5</v>
      </c>
      <c r="B5" s="58" t="inlineStr"/>
      <c r="C5" s="58" t="inlineStr"/>
      <c r="D5" s="58" t="inlineStr"/>
      <c r="E5" s="58" t="inlineStr"/>
      <c r="F5" s="58" t="inlineStr"/>
      <c r="G5" s="58" t="inlineStr"/>
      <c r="H5" s="58" t="inlineStr"/>
      <c r="I5" s="58" t="inlineStr"/>
      <c r="J5" s="58" t="inlineStr"/>
      <c r="K5" s="58" t="inlineStr"/>
      <c r="L5" s="58" t="n">
        <v>0</v>
      </c>
      <c r="M5" s="58" t="n">
        <v>0</v>
      </c>
      <c r="N5" s="58" t="n">
        <v>0</v>
      </c>
      <c r="O5" s="58" t="n"/>
      <c r="P5" s="58" t="n"/>
      <c r="Q5" s="56" t="n"/>
      <c r="R5" s="56" t="n"/>
      <c r="S5" s="56" t="n"/>
      <c r="T5" s="56" t="n"/>
      <c r="U5" s="56" t="n"/>
      <c r="V5" s="56" t="n"/>
      <c r="W5" s="56" t="n"/>
      <c r="X5" s="57" t="n"/>
      <c r="Y5" s="57" t="n"/>
      <c r="Z5" s="57" t="n"/>
      <c r="AA5" s="57" t="n"/>
      <c r="AB5" s="57" t="n"/>
      <c r="AC5" s="57" t="n"/>
    </row>
    <row r="6" ht="17.25" customHeight="1" s="19" thickBot="1" thickTop="1">
      <c r="A6" s="55" t="n">
        <v>3</v>
      </c>
      <c r="B6" s="58" t="inlineStr"/>
      <c r="C6" s="58" t="inlineStr"/>
      <c r="D6" s="58" t="inlineStr"/>
      <c r="E6" s="58" t="inlineStr"/>
      <c r="F6" s="58" t="inlineStr"/>
      <c r="G6" s="58" t="inlineStr"/>
      <c r="H6" s="58" t="inlineStr"/>
      <c r="I6" s="58" t="inlineStr"/>
      <c r="J6" s="58" t="inlineStr"/>
      <c r="K6" s="58" t="inlineStr"/>
      <c r="L6" s="58" t="n">
        <v>0</v>
      </c>
      <c r="M6" s="58" t="n">
        <v>0</v>
      </c>
      <c r="N6" s="58" t="n">
        <v>0</v>
      </c>
      <c r="O6" s="59" t="n"/>
      <c r="P6" s="60" t="n"/>
      <c r="Q6" s="56" t="n"/>
      <c r="R6" s="56" t="n"/>
      <c r="S6" s="56" t="n"/>
      <c r="T6" s="56" t="n"/>
      <c r="U6" s="56" t="n"/>
      <c r="V6" s="56" t="n"/>
      <c r="W6" s="56" t="n"/>
      <c r="X6" s="57" t="n"/>
      <c r="Y6" s="57" t="n"/>
      <c r="Z6" s="57" t="n"/>
      <c r="AA6" s="57" t="n"/>
      <c r="AB6" s="57" t="n"/>
      <c r="AC6" s="57" t="n"/>
    </row>
    <row r="7" ht="17.25" customHeight="1" s="19" thickBot="1" thickTop="1">
      <c r="A7" s="55" t="n">
        <v>7.5</v>
      </c>
      <c r="B7" s="58" t="inlineStr"/>
      <c r="C7" s="58" t="inlineStr"/>
      <c r="D7" s="58" t="inlineStr"/>
      <c r="E7" s="58" t="inlineStr"/>
      <c r="F7" s="58" t="inlineStr"/>
      <c r="G7" s="58" t="inlineStr"/>
      <c r="H7" s="58" t="inlineStr"/>
      <c r="I7" s="58" t="inlineStr"/>
      <c r="J7" s="58" t="inlineStr"/>
      <c r="K7" s="58" t="inlineStr"/>
      <c r="L7" s="58" t="n">
        <v>0</v>
      </c>
      <c r="M7" s="58" t="n">
        <v>0</v>
      </c>
      <c r="N7" s="58" t="n">
        <v>0</v>
      </c>
      <c r="O7" s="58" t="n"/>
      <c r="P7" s="58" t="n"/>
      <c r="Q7" s="56" t="n"/>
      <c r="R7" s="56" t="n"/>
      <c r="S7" s="56" t="n"/>
      <c r="T7" s="56" t="n"/>
      <c r="U7" s="56" t="n"/>
      <c r="V7" s="56" t="n"/>
      <c r="W7" s="56" t="n"/>
      <c r="X7" s="57" t="n"/>
      <c r="Y7" s="57" t="n"/>
      <c r="Z7" s="57" t="n"/>
      <c r="AA7" s="57" t="n"/>
      <c r="AB7" s="57" t="n"/>
      <c r="AC7" s="57" t="n"/>
    </row>
    <row r="8" ht="17.25" customHeight="1" s="19" thickBot="1" thickTop="1">
      <c r="A8" s="61" t="n">
        <v>12.5</v>
      </c>
      <c r="B8" s="58" t="inlineStr"/>
      <c r="C8" s="58" t="inlineStr"/>
      <c r="D8" s="58" t="inlineStr"/>
      <c r="E8" s="58" t="inlineStr"/>
      <c r="F8" s="58" t="inlineStr"/>
      <c r="G8" s="58" t="inlineStr"/>
      <c r="H8" s="58" t="inlineStr"/>
      <c r="I8" s="58" t="inlineStr"/>
      <c r="J8" s="58" t="inlineStr"/>
      <c r="K8" s="58" t="n">
        <v>0</v>
      </c>
      <c r="L8" s="58" t="n">
        <v>0</v>
      </c>
      <c r="M8" s="58" t="n">
        <v>0</v>
      </c>
      <c r="N8" s="59" t="inlineStr"/>
      <c r="O8" s="58" t="n"/>
      <c r="P8" s="58" t="n"/>
      <c r="Q8" s="56" t="n"/>
      <c r="R8" s="56" t="n"/>
      <c r="S8" s="56" t="n"/>
      <c r="T8" s="56" t="n"/>
      <c r="U8" s="56" t="n"/>
      <c r="V8" s="56" t="n"/>
      <c r="W8" s="56" t="n"/>
      <c r="X8" s="57" t="n"/>
      <c r="Y8" s="57" t="n"/>
      <c r="Z8" s="57" t="n"/>
      <c r="AA8" s="57" t="n"/>
      <c r="AB8" s="57" t="n"/>
      <c r="AC8" s="57" t="n"/>
    </row>
    <row r="9" ht="17.25" customHeight="1" s="19" thickBot="1" thickTop="1">
      <c r="A9" s="61" t="n">
        <v>17.5</v>
      </c>
      <c r="B9" s="58" t="inlineStr"/>
      <c r="C9" s="58" t="inlineStr"/>
      <c r="D9" s="58" t="inlineStr"/>
      <c r="E9" s="58" t="inlineStr"/>
      <c r="F9" s="58" t="inlineStr"/>
      <c r="G9" s="58" t="inlineStr"/>
      <c r="H9" s="58" t="inlineStr"/>
      <c r="I9" s="58" t="inlineStr"/>
      <c r="J9" s="58" t="inlineStr"/>
      <c r="K9" s="58" t="n">
        <v>0</v>
      </c>
      <c r="L9" s="58" t="n">
        <v>0</v>
      </c>
      <c r="M9" s="58" t="n">
        <v>0</v>
      </c>
      <c r="N9" s="58" t="inlineStr"/>
      <c r="O9" s="58" t="n"/>
      <c r="P9" s="58" t="n"/>
      <c r="Q9" s="56" t="n"/>
      <c r="R9" s="56" t="n"/>
      <c r="S9" s="56" t="n"/>
      <c r="T9" s="56" t="n"/>
      <c r="U9" s="56" t="n"/>
      <c r="V9" s="56" t="n"/>
      <c r="W9" s="56" t="n"/>
      <c r="X9" s="57" t="n"/>
      <c r="Y9" s="57" t="n"/>
      <c r="Z9" s="57" t="n"/>
      <c r="AA9" s="57" t="n"/>
      <c r="AB9" s="57" t="n"/>
      <c r="AC9" s="57" t="n"/>
    </row>
    <row r="10" ht="17.25" customHeight="1" s="19" thickBot="1" thickTop="1">
      <c r="A10" s="61" t="n">
        <v>22.5</v>
      </c>
      <c r="B10" s="58" t="inlineStr"/>
      <c r="C10" s="58" t="inlineStr"/>
      <c r="D10" s="58" t="inlineStr"/>
      <c r="E10" s="58" t="inlineStr"/>
      <c r="F10" s="58" t="inlineStr"/>
      <c r="G10" s="58" t="inlineStr"/>
      <c r="H10" s="58" t="inlineStr"/>
      <c r="I10" s="58" t="inlineStr"/>
      <c r="J10" s="58" t="n">
        <v>0</v>
      </c>
      <c r="K10" s="58" t="n">
        <v>0</v>
      </c>
      <c r="L10" s="58" t="n">
        <v>4.405812212944661e-08</v>
      </c>
      <c r="M10" s="59" t="inlineStr"/>
      <c r="N10" s="58" t="inlineStr"/>
      <c r="O10" s="58" t="n"/>
      <c r="P10" s="58" t="n"/>
      <c r="Q10" s="56" t="n"/>
      <c r="R10" s="56" t="n"/>
      <c r="S10" s="56" t="n"/>
      <c r="T10" s="56" t="n"/>
      <c r="U10" s="56" t="n"/>
      <c r="V10" s="56" t="n"/>
      <c r="W10" s="56" t="n"/>
      <c r="X10" s="57" t="n"/>
      <c r="Y10" s="57" t="n"/>
      <c r="Z10" s="57" t="n"/>
      <c r="AA10" s="57" t="n"/>
      <c r="AB10" s="57" t="n"/>
      <c r="AC10" s="57" t="n"/>
    </row>
    <row r="11" ht="17.25" customHeight="1" s="19" thickBot="1" thickTop="1">
      <c r="A11" s="61" t="n">
        <v>27.5</v>
      </c>
      <c r="B11" s="58" t="inlineStr"/>
      <c r="C11" s="58" t="inlineStr"/>
      <c r="D11" s="58" t="inlineStr"/>
      <c r="E11" s="58" t="inlineStr"/>
      <c r="F11" s="58" t="inlineStr"/>
      <c r="G11" s="58" t="inlineStr"/>
      <c r="H11" s="58" t="inlineStr"/>
      <c r="I11" s="58" t="inlineStr"/>
      <c r="J11" s="58" t="n">
        <v>0</v>
      </c>
      <c r="K11" s="58" t="n">
        <v>3.98755829332173e-08</v>
      </c>
      <c r="L11" s="58" t="n">
        <v>0</v>
      </c>
      <c r="M11" s="58" t="inlineStr"/>
      <c r="N11" s="58" t="inlineStr"/>
      <c r="O11" s="58" t="n"/>
      <c r="P11" s="58" t="n"/>
      <c r="Q11" s="56" t="n"/>
      <c r="R11" s="56" t="n"/>
      <c r="S11" s="56" t="n"/>
      <c r="T11" s="56" t="n"/>
      <c r="U11" s="56" t="n"/>
      <c r="V11" s="56" t="n"/>
      <c r="W11" s="56" t="n"/>
      <c r="X11" s="57" t="n"/>
      <c r="Y11" s="57" t="n"/>
      <c r="Z11" s="57" t="n"/>
      <c r="AA11" s="57" t="n"/>
      <c r="AB11" s="57" t="n"/>
      <c r="AC11" s="57" t="n"/>
    </row>
    <row r="12" ht="17.25" customHeight="1" s="19" thickBot="1" thickTop="1">
      <c r="A12" s="61" t="n">
        <v>32.5</v>
      </c>
      <c r="B12" s="58" t="inlineStr"/>
      <c r="C12" s="58" t="inlineStr"/>
      <c r="D12" s="58" t="inlineStr"/>
      <c r="E12" s="58" t="inlineStr"/>
      <c r="F12" s="58" t="inlineStr"/>
      <c r="G12" s="58" t="inlineStr"/>
      <c r="H12" s="58" t="inlineStr"/>
      <c r="I12" s="58" t="n">
        <v>0</v>
      </c>
      <c r="J12" s="58" t="n">
        <v>4.69370212809077e-08</v>
      </c>
      <c r="K12" s="58" t="n">
        <v>0</v>
      </c>
      <c r="L12" s="59" t="inlineStr"/>
      <c r="M12" s="58" t="inlineStr"/>
      <c r="N12" s="58" t="inlineStr"/>
      <c r="O12" s="58" t="n"/>
      <c r="P12" s="58" t="n"/>
      <c r="Q12" s="56" t="n"/>
      <c r="R12" s="56" t="n"/>
      <c r="S12" s="56" t="n"/>
      <c r="T12" s="56" t="n"/>
      <c r="U12" s="56" t="n"/>
      <c r="V12" s="56" t="n"/>
      <c r="W12" s="56" t="n"/>
      <c r="X12" s="57" t="n"/>
      <c r="Y12" s="57" t="n"/>
      <c r="Z12" s="57" t="n"/>
      <c r="AA12" s="57" t="n"/>
      <c r="AB12" s="57" t="n"/>
      <c r="AC12" s="57" t="n"/>
    </row>
    <row r="13" ht="17.25" customHeight="1" s="19" thickBot="1" thickTop="1">
      <c r="A13" s="61" t="n">
        <v>37.5</v>
      </c>
      <c r="B13" s="58" t="inlineStr"/>
      <c r="C13" s="58" t="inlineStr"/>
      <c r="D13" s="58" t="inlineStr"/>
      <c r="E13" s="58" t="inlineStr"/>
      <c r="F13" s="58" t="inlineStr"/>
      <c r="G13" s="58" t="inlineStr"/>
      <c r="H13" s="58" t="inlineStr"/>
      <c r="I13" s="58" t="n">
        <v>1.243787809328111e-07</v>
      </c>
      <c r="J13" s="58" t="n">
        <v>4.533234240181361e-08</v>
      </c>
      <c r="K13" s="58" t="n">
        <v>0</v>
      </c>
      <c r="L13" s="58" t="inlineStr"/>
      <c r="M13" s="58" t="inlineStr"/>
      <c r="N13" s="58" t="inlineStr"/>
      <c r="O13" s="58" t="n"/>
      <c r="P13" s="58" t="n"/>
      <c r="Q13" s="56" t="n"/>
      <c r="R13" s="56" t="n"/>
      <c r="S13" s="56" t="n"/>
      <c r="T13" s="56" t="n"/>
      <c r="U13" s="56" t="n"/>
      <c r="V13" s="56" t="n"/>
      <c r="W13" s="56" t="n"/>
      <c r="X13" s="57" t="n"/>
      <c r="Y13" s="57" t="n"/>
      <c r="Z13" s="57" t="n"/>
      <c r="AA13" s="57" t="n"/>
      <c r="AB13" s="57" t="n"/>
      <c r="AC13" s="57" t="n"/>
    </row>
    <row r="14" ht="17.25" customHeight="1" s="19" thickBot="1" thickTop="1">
      <c r="A14" s="61" t="n">
        <v>42.5</v>
      </c>
      <c r="B14" s="58" t="inlineStr"/>
      <c r="C14" s="58" t="inlineStr"/>
      <c r="D14" s="58" t="inlineStr"/>
      <c r="E14" s="58" t="inlineStr"/>
      <c r="F14" s="58" t="inlineStr"/>
      <c r="G14" s="58" t="inlineStr"/>
      <c r="H14" s="58" t="n">
        <v>1.775969984190332e-07</v>
      </c>
      <c r="I14" s="58" t="n">
        <v>2.415481407659503e-07</v>
      </c>
      <c r="J14" s="58" t="n">
        <v>3.426625891125274e-07</v>
      </c>
      <c r="K14" s="59" t="inlineStr"/>
      <c r="L14" s="58" t="inlineStr"/>
      <c r="M14" s="58" t="inlineStr"/>
      <c r="N14" s="58" t="inlineStr"/>
      <c r="O14" s="58" t="n"/>
      <c r="P14" s="58" t="n"/>
      <c r="Q14" s="56" t="n"/>
      <c r="R14" s="56" t="n"/>
      <c r="S14" s="56" t="n"/>
      <c r="T14" s="56" t="n"/>
      <c r="U14" s="56" t="n"/>
      <c r="V14" s="56" t="n"/>
      <c r="W14" s="56" t="n"/>
      <c r="X14" s="57" t="n"/>
      <c r="Y14" s="57" t="n"/>
      <c r="Z14" s="57" t="n"/>
      <c r="AA14" s="57" t="n"/>
      <c r="AB14" s="57" t="n"/>
      <c r="AC14" s="57" t="n"/>
    </row>
    <row r="15" ht="17.25" customHeight="1" s="19" thickBot="1" thickTop="1">
      <c r="A15" s="61" t="n">
        <v>47.5</v>
      </c>
      <c r="B15" s="58" t="inlineStr"/>
      <c r="C15" s="58" t="inlineStr"/>
      <c r="D15" s="58" t="inlineStr"/>
      <c r="E15" s="58" t="inlineStr"/>
      <c r="F15" s="58" t="inlineStr"/>
      <c r="G15" s="58" t="inlineStr"/>
      <c r="H15" s="58" t="n">
        <v>5.077519509710592e-07</v>
      </c>
      <c r="I15" s="58" t="n">
        <v>3.324378188053925e-07</v>
      </c>
      <c r="J15" s="58" t="n">
        <v>6.116929816322966e-07</v>
      </c>
      <c r="K15" s="58" t="inlineStr"/>
      <c r="L15" s="58" t="inlineStr"/>
      <c r="M15" s="58" t="inlineStr"/>
      <c r="N15" s="58" t="inlineStr"/>
      <c r="O15" s="58" t="n"/>
      <c r="P15" s="58" t="n"/>
      <c r="Q15" s="56" t="n"/>
      <c r="R15" s="56" t="n"/>
      <c r="S15" s="56" t="n"/>
      <c r="T15" s="56" t="n"/>
      <c r="U15" s="56" t="n"/>
      <c r="V15" s="56" t="n"/>
      <c r="W15" s="56" t="n"/>
      <c r="X15" s="57" t="n"/>
      <c r="Y15" s="57" t="n"/>
      <c r="Z15" s="57" t="n"/>
      <c r="AA15" s="57" t="n"/>
      <c r="AB15" s="57" t="n"/>
      <c r="AC15" s="57" t="n"/>
    </row>
    <row r="16" ht="17.25" customHeight="1" s="19" thickBot="1" thickTop="1">
      <c r="A16" s="61" t="n">
        <v>52.5</v>
      </c>
      <c r="B16" s="58" t="inlineStr"/>
      <c r="C16" s="58" t="inlineStr"/>
      <c r="D16" s="58" t="inlineStr"/>
      <c r="E16" s="58" t="inlineStr"/>
      <c r="F16" s="58" t="inlineStr"/>
      <c r="G16" s="58" t="n">
        <v>1.851944475676222e-06</v>
      </c>
      <c r="H16" s="58" t="n">
        <v>1.349129170890378e-06</v>
      </c>
      <c r="I16" s="58" t="n">
        <v>2.01663067364054e-06</v>
      </c>
      <c r="J16" s="59" t="inlineStr"/>
      <c r="K16" s="58" t="inlineStr"/>
      <c r="L16" s="58" t="inlineStr"/>
      <c r="M16" s="58" t="inlineStr"/>
      <c r="N16" s="58" t="inlineStr"/>
      <c r="O16" s="58" t="n"/>
      <c r="P16" s="58" t="n"/>
      <c r="Q16" s="56" t="n"/>
      <c r="R16" s="56" t="n"/>
      <c r="S16" s="56" t="n"/>
      <c r="T16" s="56" t="n"/>
      <c r="U16" s="56" t="n"/>
      <c r="V16" s="56" t="n"/>
      <c r="W16" s="56" t="n"/>
      <c r="X16" s="57" t="n"/>
      <c r="Y16" s="57" t="n"/>
      <c r="Z16" s="57" t="n"/>
      <c r="AA16" s="57" t="n"/>
      <c r="AB16" s="57" t="n"/>
      <c r="AC16" s="57" t="n"/>
    </row>
    <row r="17" ht="17.25" customHeight="1" s="19" thickBot="1" thickTop="1">
      <c r="A17" s="61" t="n">
        <v>57.5</v>
      </c>
      <c r="B17" s="58" t="inlineStr"/>
      <c r="C17" s="58" t="inlineStr"/>
      <c r="D17" s="58" t="inlineStr"/>
      <c r="E17" s="58" t="inlineStr"/>
      <c r="F17" s="58" t="inlineStr"/>
      <c r="G17" s="58" t="n">
        <v>5.203749594967747e-06</v>
      </c>
      <c r="H17" s="58" t="n">
        <v>6.014854396063212e-06</v>
      </c>
      <c r="I17" s="58" t="n">
        <v>8.016367925528398e-06</v>
      </c>
      <c r="J17" s="58" t="inlineStr"/>
      <c r="K17" s="58" t="inlineStr"/>
      <c r="L17" s="58" t="inlineStr"/>
      <c r="M17" s="58" t="inlineStr"/>
      <c r="N17" s="58" t="inlineStr"/>
      <c r="O17" s="58" t="n"/>
      <c r="P17" s="58" t="n"/>
      <c r="Q17" s="56" t="n"/>
      <c r="R17" s="56" t="n"/>
      <c r="S17" s="56" t="n"/>
      <c r="T17" s="56" t="n"/>
      <c r="U17" s="56" t="n"/>
      <c r="V17" s="56" t="n"/>
      <c r="W17" s="56" t="n"/>
      <c r="X17" s="57" t="n"/>
      <c r="Y17" s="57" t="n"/>
      <c r="Z17" s="57" t="n"/>
      <c r="AA17" s="57" t="n"/>
      <c r="AB17" s="57" t="n"/>
      <c r="AC17" s="57" t="n"/>
    </row>
    <row r="18" ht="17.25" customHeight="1" s="19" thickBot="1" thickTop="1">
      <c r="A18" s="61" t="n">
        <v>62.5</v>
      </c>
      <c r="B18" s="58" t="inlineStr"/>
      <c r="C18" s="58" t="inlineStr"/>
      <c r="D18" s="58" t="inlineStr"/>
      <c r="E18" s="58" t="inlineStr"/>
      <c r="F18" s="58" t="n">
        <v>1.705343000356869e-05</v>
      </c>
      <c r="G18" s="58" t="n">
        <v>2.106797117240193e-05</v>
      </c>
      <c r="H18" s="58" t="n">
        <v>2.892944592389014e-05</v>
      </c>
      <c r="I18" s="59" t="inlineStr"/>
      <c r="J18" s="58" t="inlineStr"/>
      <c r="K18" s="60" t="inlineStr"/>
      <c r="L18" s="60" t="inlineStr"/>
      <c r="M18" s="60" t="inlineStr"/>
      <c r="N18" s="58" t="inlineStr"/>
      <c r="O18" s="58" t="n"/>
      <c r="P18" s="58" t="n"/>
      <c r="Q18" s="56" t="n"/>
      <c r="R18" s="56" t="n"/>
      <c r="S18" s="56" t="n"/>
      <c r="T18" s="56" t="n"/>
      <c r="U18" s="56" t="n"/>
      <c r="V18" s="56" t="n"/>
      <c r="W18" s="56" t="n"/>
      <c r="X18" s="57" t="n"/>
      <c r="Y18" s="57" t="n"/>
      <c r="Z18" s="57" t="n"/>
      <c r="AA18" s="57" t="n"/>
      <c r="AB18" s="57" t="n"/>
      <c r="AC18" s="57" t="n"/>
    </row>
    <row r="19" ht="17.25" customHeight="1" s="19" thickBot="1" thickTop="1">
      <c r="A19" s="61" t="n">
        <v>67.5</v>
      </c>
      <c r="B19" s="58" t="inlineStr"/>
      <c r="C19" s="58" t="inlineStr"/>
      <c r="D19" s="58" t="inlineStr"/>
      <c r="E19" s="58" t="inlineStr"/>
      <c r="F19" s="58" t="n">
        <v>7.549609001133187e-05</v>
      </c>
      <c r="G19" s="58" t="n">
        <v>7.245367496136986e-05</v>
      </c>
      <c r="H19" s="58" t="n">
        <v>0.0001027055553643284</v>
      </c>
      <c r="I19" s="58" t="inlineStr"/>
      <c r="J19" s="60" t="inlineStr"/>
      <c r="K19" s="60" t="inlineStr"/>
      <c r="L19" s="60" t="inlineStr"/>
      <c r="M19" s="60" t="inlineStr"/>
      <c r="N19" s="58" t="inlineStr"/>
      <c r="O19" s="58" t="n"/>
      <c r="P19" s="58" t="n"/>
      <c r="Q19" s="56" t="n"/>
      <c r="R19" s="56" t="n"/>
      <c r="S19" s="56" t="n"/>
      <c r="T19" s="56" t="n"/>
      <c r="U19" s="56" t="n"/>
      <c r="V19" s="56" t="n"/>
      <c r="W19" s="56" t="n"/>
      <c r="X19" s="57" t="n"/>
      <c r="Y19" s="57" t="n"/>
      <c r="Z19" s="57" t="n"/>
      <c r="AA19" s="57" t="n"/>
      <c r="AB19" s="57" t="n"/>
      <c r="AC19" s="57" t="n"/>
    </row>
    <row r="20" ht="17.25" customHeight="1" s="19" thickBot="1" thickTop="1">
      <c r="A20" s="61" t="n">
        <v>72.5</v>
      </c>
      <c r="B20" s="58" t="inlineStr"/>
      <c r="C20" s="58" t="inlineStr"/>
      <c r="D20" s="58" t="inlineStr"/>
      <c r="E20" s="58" t="n">
        <v>0.0002141409118147376</v>
      </c>
      <c r="F20" s="58" t="n">
        <v>0.0002587353610645368</v>
      </c>
      <c r="G20" s="58" t="n">
        <v>0.0002891770807363505</v>
      </c>
      <c r="H20" s="59" t="inlineStr"/>
      <c r="I20" s="58" t="inlineStr"/>
      <c r="J20" s="60" t="inlineStr"/>
      <c r="K20" s="60" t="inlineStr"/>
      <c r="L20" s="58" t="inlineStr"/>
      <c r="M20" s="58" t="inlineStr"/>
      <c r="N20" s="58" t="inlineStr"/>
      <c r="O20" s="58" t="n"/>
      <c r="P20" s="58" t="n"/>
      <c r="Q20" s="56" t="n"/>
      <c r="R20" s="56" t="n"/>
      <c r="S20" s="56" t="n"/>
      <c r="T20" s="56" t="n"/>
      <c r="U20" s="56" t="n"/>
      <c r="V20" s="56" t="n"/>
      <c r="W20" s="56" t="n"/>
      <c r="X20" s="57" t="n"/>
      <c r="Y20" s="57" t="n"/>
      <c r="Z20" s="57" t="n"/>
      <c r="AA20" s="57" t="n"/>
      <c r="AB20" s="57" t="n"/>
      <c r="AC20" s="57" t="n"/>
    </row>
    <row r="21" ht="17.25" customHeight="1" s="19" thickBot="1" thickTop="1">
      <c r="A21" s="61" t="n">
        <v>77.5</v>
      </c>
      <c r="B21" s="58" t="inlineStr"/>
      <c r="C21" s="58" t="inlineStr"/>
      <c r="D21" s="58" t="inlineStr"/>
      <c r="E21" s="58" t="n">
        <v>0.0006932518553358346</v>
      </c>
      <c r="F21" s="58" t="n">
        <v>0.0008498362375514008</v>
      </c>
      <c r="G21" s="58" t="n">
        <v>0.0009438951434932636</v>
      </c>
      <c r="H21" s="58" t="inlineStr"/>
      <c r="I21" s="58" t="inlineStr"/>
      <c r="J21" s="58" t="inlineStr"/>
      <c r="K21" s="58" t="inlineStr"/>
      <c r="L21" s="58" t="inlineStr"/>
      <c r="M21" s="58" t="inlineStr"/>
      <c r="N21" s="58" t="inlineStr"/>
      <c r="O21" s="58" t="n"/>
      <c r="P21" s="58" t="n"/>
      <c r="Q21" s="56" t="n"/>
      <c r="R21" s="56" t="n"/>
      <c r="S21" s="56" t="n"/>
      <c r="T21" s="56" t="n"/>
      <c r="U21" s="56" t="n"/>
      <c r="V21" s="56" t="n"/>
      <c r="W21" s="56" t="n"/>
      <c r="X21" s="57" t="n"/>
      <c r="Y21" s="57" t="n"/>
      <c r="Z21" s="57" t="n"/>
      <c r="AA21" s="57" t="n"/>
      <c r="AB21" s="57" t="n"/>
      <c r="AC21" s="57" t="n"/>
    </row>
    <row r="22" ht="17.25" customHeight="1" s="19" thickBot="1" thickTop="1">
      <c r="A22" s="61" t="n">
        <v>82.5</v>
      </c>
      <c r="B22" s="58" t="inlineStr"/>
      <c r="C22" s="58" t="inlineStr"/>
      <c r="D22" s="58" t="n">
        <v>0.001485205817849824</v>
      </c>
      <c r="E22" s="58" t="n">
        <v>0.001862800548825536</v>
      </c>
      <c r="F22" s="58" t="n">
        <v>0.002298168114907138</v>
      </c>
      <c r="G22" s="59" t="inlineStr"/>
      <c r="H22" s="58" t="inlineStr"/>
      <c r="I22" s="58" t="inlineStr"/>
      <c r="J22" s="58" t="inlineStr"/>
      <c r="K22" s="58" t="inlineStr"/>
      <c r="L22" s="58" t="inlineStr"/>
      <c r="M22" s="58" t="inlineStr"/>
      <c r="N22" s="58" t="inlineStr"/>
      <c r="O22" s="58" t="n"/>
      <c r="P22" s="58" t="n"/>
      <c r="Q22" s="56" t="n"/>
      <c r="R22" s="56" t="n"/>
      <c r="S22" s="56" t="n"/>
      <c r="T22" s="56" t="n"/>
      <c r="U22" s="56" t="n"/>
      <c r="V22" s="56" t="n"/>
      <c r="W22" s="56" t="n"/>
      <c r="X22" s="57" t="n"/>
      <c r="Y22" s="57" t="n"/>
      <c r="Z22" s="57" t="n"/>
      <c r="AA22" s="57" t="n"/>
      <c r="AB22" s="57" t="n"/>
      <c r="AC22" s="57" t="n"/>
    </row>
    <row r="23" ht="17.25" customHeight="1" s="19" thickBot="1" thickTop="1">
      <c r="A23" s="61" t="n">
        <v>87.5</v>
      </c>
      <c r="B23" s="58" t="inlineStr"/>
      <c r="C23" s="58" t="inlineStr"/>
      <c r="D23" s="58" t="n">
        <v>0.003513781908160325</v>
      </c>
      <c r="E23" s="58" t="n">
        <v>0.004524745393504202</v>
      </c>
      <c r="F23" s="58" t="n">
        <v>0.005278197146895361</v>
      </c>
      <c r="G23" s="58" t="inlineStr"/>
      <c r="H23" s="58" t="inlineStr"/>
      <c r="I23" s="58" t="inlineStr"/>
      <c r="J23" s="58" t="inlineStr"/>
      <c r="K23" s="58" t="inlineStr"/>
      <c r="L23" s="58" t="inlineStr"/>
      <c r="M23" s="58" t="inlineStr"/>
      <c r="N23" s="58" t="inlineStr"/>
      <c r="O23" s="58" t="n"/>
      <c r="P23" s="58" t="n"/>
      <c r="Q23" s="56" t="n"/>
      <c r="R23" s="56" t="n"/>
      <c r="S23" s="56" t="n"/>
      <c r="T23" s="56" t="n"/>
      <c r="U23" s="56" t="n"/>
      <c r="V23" s="56" t="n"/>
      <c r="W23" s="56" t="n"/>
      <c r="X23" s="57" t="n"/>
      <c r="Y23" s="57" t="n"/>
      <c r="Z23" s="57" t="n"/>
      <c r="AA23" s="57" t="n"/>
      <c r="AB23" s="57" t="n"/>
      <c r="AC23" s="57" t="n"/>
    </row>
    <row r="24" ht="17.25" customHeight="1" s="19" thickBot="1" thickTop="1">
      <c r="A24" s="61" t="n">
        <v>92.5</v>
      </c>
      <c r="B24" s="58" t="inlineStr"/>
      <c r="C24" s="58" t="n">
        <v>0.004922900212988759</v>
      </c>
      <c r="D24" s="58" t="n">
        <v>0.007459070291311152</v>
      </c>
      <c r="E24" s="58" t="n">
        <v>0.009712503445837418</v>
      </c>
      <c r="F24" s="59" t="inlineStr"/>
      <c r="G24" s="58" t="inlineStr"/>
      <c r="H24" s="58" t="inlineStr"/>
      <c r="I24" s="58" t="inlineStr"/>
      <c r="J24" s="58" t="inlineStr"/>
      <c r="K24" s="58" t="inlineStr"/>
      <c r="L24" s="58" t="inlineStr"/>
      <c r="M24" s="58" t="inlineStr"/>
      <c r="N24" s="58" t="inlineStr"/>
      <c r="O24" s="58" t="n"/>
      <c r="P24" s="58" t="n"/>
      <c r="Q24" s="56" t="n"/>
      <c r="R24" s="56" t="n"/>
      <c r="S24" s="56" t="n"/>
      <c r="T24" s="56" t="n"/>
      <c r="U24" s="56" t="n"/>
      <c r="V24" s="56" t="n"/>
      <c r="W24" s="56" t="n"/>
      <c r="X24" s="57" t="n"/>
      <c r="Y24" s="57" t="n"/>
      <c r="Z24" s="57" t="n"/>
      <c r="AA24" s="57" t="n"/>
      <c r="AB24" s="57" t="n"/>
      <c r="AC24" s="57" t="n"/>
    </row>
    <row r="25" ht="17.25" customHeight="1" s="19" thickBot="1" thickTop="1">
      <c r="A25" s="61" t="n">
        <v>97.5</v>
      </c>
      <c r="B25" s="58" t="inlineStr"/>
      <c r="C25" s="58" t="n">
        <v>0.007103834003714352</v>
      </c>
      <c r="D25" s="58" t="n">
        <v>0.01518014906722477</v>
      </c>
      <c r="E25" s="58" t="n">
        <v>0.014471820692663</v>
      </c>
      <c r="F25" s="58" t="inlineStr"/>
      <c r="G25" s="58" t="inlineStr"/>
      <c r="H25" s="58" t="inlineStr"/>
      <c r="I25" s="58" t="inlineStr"/>
      <c r="J25" s="58" t="inlineStr"/>
      <c r="K25" s="58" t="inlineStr"/>
      <c r="L25" s="58" t="inlineStr"/>
      <c r="M25" s="58" t="inlineStr"/>
      <c r="N25" s="58" t="inlineStr"/>
      <c r="O25" s="58" t="n"/>
      <c r="P25" s="58" t="n"/>
      <c r="Q25" s="56" t="n"/>
      <c r="R25" s="56" t="n"/>
      <c r="S25" s="56" t="n"/>
      <c r="T25" s="56" t="n"/>
      <c r="U25" s="56" t="n"/>
      <c r="V25" s="56" t="n"/>
      <c r="W25" s="56" t="n"/>
      <c r="X25" s="57" t="n"/>
      <c r="Y25" s="57" t="n"/>
      <c r="Z25" s="57" t="n"/>
      <c r="AA25" s="57" t="n"/>
      <c r="AB25" s="57" t="n"/>
      <c r="AC25" s="57" t="n"/>
    </row>
    <row r="26" ht="17.25" customHeight="1" s="19" thickBot="1" thickTop="1">
      <c r="A26" s="67" t="n">
        <v>102.5</v>
      </c>
      <c r="B26" s="68" t="n">
        <v>0.004910889797524793</v>
      </c>
      <c r="C26" s="69" t="n">
        <v>0.01007819510930722</v>
      </c>
      <c r="D26" s="68" t="n">
        <v>0.01769695682868877</v>
      </c>
      <c r="E26" s="70" t="inlineStr"/>
      <c r="F26" s="68" t="inlineStr"/>
      <c r="G26" s="68" t="inlineStr"/>
      <c r="H26" s="68" t="inlineStr"/>
      <c r="I26" s="68" t="inlineStr"/>
      <c r="J26" s="68" t="inlineStr"/>
      <c r="K26" s="68" t="inlineStr"/>
      <c r="L26" s="68" t="inlineStr"/>
      <c r="M26" s="68" t="inlineStr"/>
      <c r="N26" s="68" t="inlineStr"/>
      <c r="O26" s="68" t="n"/>
      <c r="P26" s="68" t="n"/>
      <c r="Q26" s="71" t="n"/>
      <c r="R26" s="71" t="n"/>
      <c r="S26" s="71" t="n"/>
      <c r="T26" s="71" t="n"/>
      <c r="U26" s="71" t="n"/>
      <c r="V26" s="71" t="n"/>
      <c r="W26" s="71" t="n"/>
    </row>
    <row r="27" ht="16.5" customHeight="1" s="19" thickTop="1">
      <c r="A27" s="11" t="n"/>
      <c r="B27" s="11" t="n"/>
      <c r="C27" s="11" t="n"/>
      <c r="D27" s="11" t="n"/>
      <c r="E27" s="11" t="n"/>
      <c r="F27" s="11" t="n"/>
      <c r="G27" s="11" t="n"/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</row>
    <row r="28" ht="15.75" customHeight="1" s="19">
      <c r="A28" s="8" t="n"/>
      <c r="B28" s="10" t="n"/>
      <c r="C28" s="12" t="n"/>
      <c r="D28" s="10" t="n"/>
      <c r="E28" s="9" t="n"/>
      <c r="F28" s="9" t="n"/>
      <c r="G28" s="10" t="n"/>
      <c r="H28" s="9" t="n"/>
      <c r="I28" s="9" t="inlineStr"/>
      <c r="J28" s="10" t="inlineStr">
        <is>
          <t>(NEAF) OBS*(h,t)</t>
        </is>
      </c>
      <c r="K28" s="10" t="n"/>
      <c r="L28" s="10" t="n"/>
      <c r="M28" s="10" t="n"/>
      <c r="N28" s="10" t="n"/>
      <c r="O28" s="10" t="n"/>
      <c r="P28" s="11" t="n"/>
      <c r="Q28" s="11" t="n"/>
    </row>
    <row r="29" ht="15.75" customHeight="1" s="19">
      <c r="A29" s="8" t="n"/>
      <c r="B29" s="10" t="n"/>
      <c r="C29" s="12" t="n"/>
      <c r="D29" s="10" t="n"/>
      <c r="E29" s="9" t="n"/>
      <c r="F29" s="9" t="n"/>
      <c r="G29" s="10" t="n"/>
      <c r="H29" s="9" t="n"/>
      <c r="I29" s="9" t="inlineStr"/>
      <c r="J29" s="10" t="n"/>
      <c r="K29" s="10" t="n"/>
      <c r="L29" s="10" t="n"/>
      <c r="M29" s="10" t="n"/>
      <c r="N29" s="10" t="n"/>
      <c r="O29" s="10" t="n"/>
      <c r="P29" s="11" t="n"/>
      <c r="Q29" s="11" t="n"/>
    </row>
    <row r="30" ht="16.5" customHeight="1" s="19" thickBot="1">
      <c r="A30" s="8" t="n"/>
      <c r="B30" s="10" t="n"/>
      <c r="C30" s="13" t="n"/>
      <c r="D30" s="10" t="n"/>
      <c r="E30" s="10" t="n"/>
      <c r="F30" s="10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1" t="n"/>
      <c r="Q30" s="11" t="n"/>
    </row>
    <row r="31" ht="33" customHeight="1" s="19" thickBot="1" thickTop="1">
      <c r="A31" s="54" t="inlineStr">
        <is>
          <t>AGE_AT_DEATH</t>
        </is>
      </c>
      <c r="B31" s="54" t="n">
        <v>1890</v>
      </c>
      <c r="C31" s="54" t="n">
        <v>1900</v>
      </c>
      <c r="D31" s="54" t="n">
        <v>1910</v>
      </c>
      <c r="E31" s="54" t="n">
        <v>1920</v>
      </c>
      <c r="F31" s="54" t="n">
        <v>1930</v>
      </c>
      <c r="G31" s="54" t="n">
        <v>1940</v>
      </c>
      <c r="H31" s="54" t="n">
        <v>1950</v>
      </c>
      <c r="I31" s="54" t="n">
        <v>1960</v>
      </c>
      <c r="J31" s="54" t="n">
        <v>1970</v>
      </c>
      <c r="K31" s="54" t="n">
        <v>1980</v>
      </c>
      <c r="L31" s="54" t="n">
        <v>1990</v>
      </c>
      <c r="M31" s="54" t="n">
        <v>2000</v>
      </c>
      <c r="N31" s="54" t="n">
        <v>2010</v>
      </c>
      <c r="O31" s="55" t="n"/>
      <c r="P31" s="55" t="n"/>
      <c r="Q31" s="56" t="n"/>
      <c r="R31" s="56" t="n"/>
      <c r="S31" s="56" t="n"/>
      <c r="T31" s="56" t="n"/>
      <c r="U31" s="56" t="n"/>
      <c r="V31" s="56" t="n"/>
      <c r="W31" s="56" t="n"/>
      <c r="X31" s="57" t="n"/>
      <c r="Y31" s="57" t="n"/>
      <c r="Z31" s="57" t="n"/>
      <c r="AA31" s="57" t="n"/>
      <c r="AB31" s="57" t="n"/>
      <c r="AC31" s="57" t="n"/>
    </row>
    <row r="32" ht="16.5" customHeight="1" s="19" thickBot="1">
      <c r="A32" s="55" t="n">
        <v>0.5</v>
      </c>
      <c r="B32" s="58" t="inlineStr"/>
      <c r="C32" s="60" t="inlineStr"/>
      <c r="D32" s="58" t="inlineStr"/>
      <c r="E32" s="58" t="inlineStr"/>
      <c r="F32" s="58" t="inlineStr"/>
      <c r="G32" s="58" t="inlineStr"/>
      <c r="H32" s="58" t="inlineStr"/>
      <c r="I32" s="58" t="inlineStr"/>
      <c r="J32" s="58" t="inlineStr"/>
      <c r="K32" s="58" t="inlineStr"/>
      <c r="L32" s="58" t="n">
        <v>0</v>
      </c>
      <c r="M32" s="58" t="n">
        <v>0</v>
      </c>
      <c r="N32" s="58" t="n">
        <v>0</v>
      </c>
      <c r="O32" s="58" t="n"/>
      <c r="P32" s="58" t="n"/>
      <c r="Q32" s="56" t="n"/>
      <c r="R32" s="56" t="n"/>
      <c r="S32" s="56" t="n"/>
      <c r="T32" s="56" t="n"/>
      <c r="U32" s="56" t="n"/>
      <c r="V32" s="56" t="n"/>
      <c r="W32" s="56" t="n"/>
      <c r="X32" s="57" t="n"/>
      <c r="Y32" s="57" t="n"/>
      <c r="Z32" s="57" t="n"/>
      <c r="AA32" s="57" t="n"/>
      <c r="AB32" s="57" t="n"/>
      <c r="AC32" s="57" t="n"/>
    </row>
    <row r="33" ht="17.25" customHeight="1" s="19" thickBot="1" thickTop="1">
      <c r="A33" s="55" t="n">
        <v>3</v>
      </c>
      <c r="B33" s="58" t="inlineStr"/>
      <c r="C33" s="60" t="inlineStr"/>
      <c r="D33" s="58" t="inlineStr"/>
      <c r="E33" s="58" t="inlineStr"/>
      <c r="F33" s="58" t="inlineStr"/>
      <c r="G33" s="58" t="inlineStr"/>
      <c r="H33" s="58" t="inlineStr"/>
      <c r="I33" s="58" t="inlineStr"/>
      <c r="J33" s="58" t="inlineStr"/>
      <c r="K33" s="58" t="inlineStr"/>
      <c r="L33" s="58" t="n">
        <v>0</v>
      </c>
      <c r="M33" s="58" t="n">
        <v>0</v>
      </c>
      <c r="N33" s="58" t="n">
        <v>0</v>
      </c>
      <c r="O33" s="59" t="n"/>
      <c r="P33" s="60" t="n"/>
      <c r="Q33" s="56" t="n"/>
      <c r="R33" s="56" t="n"/>
      <c r="S33" s="56" t="n"/>
      <c r="T33" s="56" t="n"/>
      <c r="U33" s="56" t="n"/>
      <c r="V33" s="56" t="n"/>
      <c r="W33" s="56" t="n"/>
      <c r="X33" s="57" t="n"/>
      <c r="Y33" s="57" t="n"/>
      <c r="Z33" s="57" t="n"/>
      <c r="AA33" s="57" t="n"/>
      <c r="AB33" s="57" t="n"/>
      <c r="AC33" s="57" t="n"/>
    </row>
    <row r="34" ht="17.25" customHeight="1" s="19" thickBot="1" thickTop="1">
      <c r="A34" s="55" t="n">
        <v>7.5</v>
      </c>
      <c r="B34" s="58" t="inlineStr"/>
      <c r="C34" s="60" t="inlineStr"/>
      <c r="D34" s="58" t="inlineStr"/>
      <c r="E34" s="58" t="inlineStr"/>
      <c r="F34" s="58" t="inlineStr"/>
      <c r="G34" s="58" t="inlineStr"/>
      <c r="H34" s="58" t="inlineStr"/>
      <c r="I34" s="58" t="inlineStr"/>
      <c r="J34" s="58" t="inlineStr"/>
      <c r="K34" s="58" t="inlineStr"/>
      <c r="L34" s="58" t="n">
        <v>0</v>
      </c>
      <c r="M34" s="58" t="n">
        <v>0</v>
      </c>
      <c r="N34" s="58" t="n">
        <v>0</v>
      </c>
      <c r="O34" s="58" t="n"/>
      <c r="P34" s="58" t="n"/>
      <c r="Q34" s="56" t="n"/>
      <c r="R34" s="56" t="n"/>
      <c r="S34" s="56" t="n"/>
      <c r="T34" s="56" t="n"/>
      <c r="U34" s="56" t="n"/>
      <c r="V34" s="56" t="n"/>
      <c r="W34" s="56" t="n"/>
      <c r="X34" s="57" t="n"/>
      <c r="Y34" s="57" t="n"/>
      <c r="Z34" s="57" t="n"/>
      <c r="AA34" s="57" t="n"/>
      <c r="AB34" s="57" t="n"/>
      <c r="AC34" s="57" t="n"/>
    </row>
    <row r="35" ht="17.25" customHeight="1" s="19" thickBot="1" thickTop="1">
      <c r="A35" s="61" t="n">
        <v>12.5</v>
      </c>
      <c r="B35" s="58" t="inlineStr"/>
      <c r="C35" s="60" t="inlineStr"/>
      <c r="D35" s="58" t="inlineStr"/>
      <c r="E35" s="58" t="inlineStr"/>
      <c r="F35" s="58" t="inlineStr"/>
      <c r="G35" s="58" t="inlineStr"/>
      <c r="H35" s="58" t="inlineStr"/>
      <c r="I35" s="58" t="inlineStr"/>
      <c r="J35" s="58" t="inlineStr"/>
      <c r="K35" s="58" t="n">
        <v>0</v>
      </c>
      <c r="L35" s="58" t="n">
        <v>0</v>
      </c>
      <c r="M35" s="58" t="n">
        <v>0</v>
      </c>
      <c r="N35" s="59" t="inlineStr"/>
      <c r="O35" s="58" t="n"/>
      <c r="P35" s="58" t="n"/>
      <c r="Q35" s="56" t="n"/>
      <c r="R35" s="56" t="n"/>
      <c r="S35" s="56" t="n"/>
      <c r="T35" s="56" t="n"/>
      <c r="U35" s="56" t="n"/>
      <c r="V35" s="56" t="n"/>
      <c r="W35" s="56" t="n"/>
      <c r="X35" s="57" t="n"/>
      <c r="Y35" s="57" t="n"/>
      <c r="Z35" s="57" t="n"/>
      <c r="AA35" s="57" t="n"/>
      <c r="AB35" s="57" t="n"/>
      <c r="AC35" s="57" t="n"/>
    </row>
    <row r="36" ht="17.25" customHeight="1" s="19" thickBot="1" thickTop="1">
      <c r="A36" s="61" t="n">
        <v>17.5</v>
      </c>
      <c r="B36" s="58" t="inlineStr"/>
      <c r="C36" s="60" t="inlineStr"/>
      <c r="D36" s="58" t="inlineStr"/>
      <c r="E36" s="58" t="inlineStr"/>
      <c r="F36" s="58" t="inlineStr"/>
      <c r="G36" s="58" t="inlineStr"/>
      <c r="H36" s="58" t="inlineStr"/>
      <c r="I36" s="58" t="inlineStr"/>
      <c r="J36" s="58" t="inlineStr"/>
      <c r="K36" s="58" t="n">
        <v>0</v>
      </c>
      <c r="L36" s="58" t="n">
        <v>0</v>
      </c>
      <c r="M36" s="58" t="n">
        <v>0</v>
      </c>
      <c r="N36" s="58" t="inlineStr"/>
      <c r="O36" s="58" t="n"/>
      <c r="P36" s="58" t="n"/>
      <c r="Q36" s="56" t="n"/>
      <c r="R36" s="56" t="n"/>
      <c r="S36" s="56" t="n"/>
      <c r="T36" s="56" t="n"/>
      <c r="U36" s="56" t="n"/>
      <c r="V36" s="56" t="n"/>
      <c r="W36" s="56" t="n"/>
      <c r="X36" s="57" t="n"/>
      <c r="Y36" s="57" t="n"/>
      <c r="Z36" s="57" t="n"/>
      <c r="AA36" s="57" t="n"/>
      <c r="AB36" s="57" t="n"/>
      <c r="AC36" s="57" t="n"/>
    </row>
    <row r="37" ht="17.25" customHeight="1" s="19" thickBot="1" thickTop="1">
      <c r="A37" s="61" t="n">
        <v>22.5</v>
      </c>
      <c r="B37" s="58" t="inlineStr"/>
      <c r="C37" s="60" t="inlineStr"/>
      <c r="D37" s="58" t="inlineStr"/>
      <c r="E37" s="58" t="inlineStr"/>
      <c r="F37" s="58" t="inlineStr"/>
      <c r="G37" s="58" t="inlineStr"/>
      <c r="H37" s="58" t="inlineStr"/>
      <c r="I37" s="58" t="inlineStr"/>
      <c r="J37" s="58" t="n">
        <v>0</v>
      </c>
      <c r="K37" s="58" t="n">
        <v>0</v>
      </c>
      <c r="L37" s="58" t="n">
        <v>0</v>
      </c>
      <c r="M37" s="59" t="inlineStr"/>
      <c r="N37" s="58" t="inlineStr"/>
      <c r="O37" s="58" t="n"/>
      <c r="P37" s="58" t="n"/>
      <c r="Q37" s="56" t="n"/>
      <c r="R37" s="56" t="n"/>
      <c r="S37" s="56" t="n"/>
      <c r="T37" s="56" t="n"/>
      <c r="U37" s="56" t="n"/>
      <c r="V37" s="56" t="n"/>
      <c r="W37" s="56" t="n"/>
      <c r="X37" s="57" t="n"/>
      <c r="Y37" s="57" t="n"/>
      <c r="Z37" s="57" t="n"/>
      <c r="AA37" s="57" t="n"/>
      <c r="AB37" s="57" t="n"/>
      <c r="AC37" s="57" t="n"/>
    </row>
    <row r="38" ht="17.25" customHeight="1" s="19" thickBot="1" thickTop="1">
      <c r="A38" s="61" t="n">
        <v>27.5</v>
      </c>
      <c r="B38" s="58" t="inlineStr"/>
      <c r="C38" s="60" t="inlineStr"/>
      <c r="D38" s="58" t="inlineStr"/>
      <c r="E38" s="58" t="inlineStr"/>
      <c r="F38" s="58" t="inlineStr"/>
      <c r="G38" s="58" t="inlineStr"/>
      <c r="H38" s="58" t="inlineStr"/>
      <c r="I38" s="58" t="inlineStr"/>
      <c r="J38" s="58" t="n">
        <v>0</v>
      </c>
      <c r="K38" s="58" t="n">
        <v>0</v>
      </c>
      <c r="L38" s="58" t="n">
        <v>0</v>
      </c>
      <c r="M38" s="58" t="inlineStr"/>
      <c r="N38" s="58" t="inlineStr"/>
      <c r="O38" s="58" t="n"/>
      <c r="P38" s="58" t="n"/>
      <c r="Q38" s="56" t="n"/>
      <c r="R38" s="56" t="n"/>
      <c r="S38" s="56" t="n"/>
      <c r="T38" s="56" t="n"/>
      <c r="U38" s="56" t="n"/>
      <c r="V38" s="56" t="n"/>
      <c r="W38" s="56" t="n"/>
      <c r="X38" s="57" t="n"/>
      <c r="Y38" s="57" t="n"/>
      <c r="Z38" s="57" t="n"/>
      <c r="AA38" s="57" t="n"/>
      <c r="AB38" s="57" t="n"/>
      <c r="AC38" s="57" t="n"/>
    </row>
    <row r="39" ht="17.25" customHeight="1" s="19" thickBot="1" thickTop="1">
      <c r="A39" s="61" t="n">
        <v>32.5</v>
      </c>
      <c r="B39" s="58" t="inlineStr"/>
      <c r="C39" s="60" t="inlineStr"/>
      <c r="D39" s="58" t="inlineStr"/>
      <c r="E39" s="58" t="inlineStr"/>
      <c r="F39" s="58" t="inlineStr"/>
      <c r="G39" s="58" t="inlineStr"/>
      <c r="H39" s="58" t="inlineStr"/>
      <c r="I39" s="58" t="n">
        <v>0</v>
      </c>
      <c r="J39" s="58" t="n">
        <v>0</v>
      </c>
      <c r="K39" s="58" t="n">
        <v>4.641280400953154e-08</v>
      </c>
      <c r="L39" s="59" t="inlineStr"/>
      <c r="M39" s="58" t="inlineStr"/>
      <c r="N39" s="58" t="inlineStr"/>
      <c r="O39" s="58" t="n"/>
      <c r="P39" s="58" t="n"/>
      <c r="Q39" s="56" t="n"/>
      <c r="R39" s="56" t="n"/>
      <c r="S39" s="56" t="n"/>
      <c r="T39" s="56" t="n"/>
      <c r="U39" s="56" t="n"/>
      <c r="V39" s="56" t="n"/>
      <c r="W39" s="56" t="n"/>
      <c r="X39" s="57" t="n"/>
      <c r="Y39" s="57" t="n"/>
      <c r="Z39" s="57" t="n"/>
      <c r="AA39" s="57" t="n"/>
      <c r="AB39" s="57" t="n"/>
      <c r="AC39" s="57" t="n"/>
    </row>
    <row r="40" ht="17.25" customHeight="1" s="19" thickBot="1" thickTop="1">
      <c r="A40" s="61" t="n">
        <v>37.5</v>
      </c>
      <c r="B40" s="58" t="inlineStr"/>
      <c r="C40" s="60" t="inlineStr"/>
      <c r="D40" s="58" t="inlineStr"/>
      <c r="E40" s="58" t="inlineStr"/>
      <c r="F40" s="58" t="inlineStr"/>
      <c r="G40" s="58" t="inlineStr"/>
      <c r="H40" s="58" t="inlineStr"/>
      <c r="I40" s="58" t="n">
        <v>0</v>
      </c>
      <c r="J40" s="58" t="n">
        <v>4.086178676915712e-08</v>
      </c>
      <c r="K40" s="58" t="n">
        <v>0</v>
      </c>
      <c r="L40" s="58" t="inlineStr"/>
      <c r="M40" s="58" t="inlineStr"/>
      <c r="N40" s="58" t="inlineStr"/>
      <c r="O40" s="58" t="n"/>
      <c r="P40" s="58" t="n"/>
      <c r="Q40" s="56" t="n"/>
      <c r="R40" s="56" t="n"/>
      <c r="S40" s="56" t="n"/>
      <c r="T40" s="56" t="n"/>
      <c r="U40" s="56" t="n"/>
      <c r="V40" s="56" t="n"/>
      <c r="W40" s="56" t="n"/>
      <c r="X40" s="57" t="n"/>
      <c r="Y40" s="57" t="n"/>
      <c r="Z40" s="57" t="n"/>
      <c r="AA40" s="57" t="n"/>
      <c r="AB40" s="57" t="n"/>
      <c r="AC40" s="57" t="n"/>
    </row>
    <row r="41" ht="17.25" customHeight="1" s="19" thickBot="1" thickTop="1">
      <c r="A41" s="61" t="n">
        <v>42.5</v>
      </c>
      <c r="B41" s="58" t="inlineStr"/>
      <c r="C41" s="60" t="inlineStr"/>
      <c r="D41" s="58" t="inlineStr"/>
      <c r="E41" s="58" t="inlineStr"/>
      <c r="F41" s="58" t="inlineStr"/>
      <c r="G41" s="58" t="inlineStr"/>
      <c r="H41" s="58" t="n">
        <v>1.581161008235234e-07</v>
      </c>
      <c r="I41" s="58" t="n">
        <v>2.60564495853485e-07</v>
      </c>
      <c r="J41" s="58" t="n">
        <v>2.555035221491757e-07</v>
      </c>
      <c r="K41" s="59" t="inlineStr"/>
      <c r="L41" s="58" t="inlineStr"/>
      <c r="M41" s="58" t="inlineStr"/>
      <c r="N41" s="58" t="inlineStr"/>
      <c r="O41" s="58" t="n"/>
      <c r="P41" s="58" t="n"/>
      <c r="Q41" s="56" t="n"/>
      <c r="R41" s="56" t="n"/>
      <c r="S41" s="56" t="n"/>
      <c r="T41" s="56" t="n"/>
      <c r="U41" s="56" t="n"/>
      <c r="V41" s="56" t="n"/>
      <c r="W41" s="56" t="n"/>
      <c r="X41" s="57" t="n"/>
      <c r="Y41" s="57" t="n"/>
      <c r="Z41" s="57" t="n"/>
      <c r="AA41" s="57" t="n"/>
      <c r="AB41" s="57" t="n"/>
      <c r="AC41" s="57" t="n"/>
    </row>
    <row r="42" ht="17.25" customHeight="1" s="19" thickBot="1" thickTop="1">
      <c r="A42" s="61" t="n">
        <v>47.5</v>
      </c>
      <c r="B42" s="58" t="inlineStr"/>
      <c r="C42" s="60" t="inlineStr"/>
      <c r="D42" s="58" t="inlineStr"/>
      <c r="E42" s="58" t="inlineStr"/>
      <c r="F42" s="58" t="inlineStr"/>
      <c r="G42" s="58" t="inlineStr"/>
      <c r="H42" s="58" t="n">
        <v>5.709698262964351e-07</v>
      </c>
      <c r="I42" s="58" t="n">
        <v>4.247602939202151e-07</v>
      </c>
      <c r="J42" s="58" t="n">
        <v>9.507693359330559e-07</v>
      </c>
      <c r="K42" s="58" t="inlineStr"/>
      <c r="L42" s="58" t="inlineStr"/>
      <c r="M42" s="58" t="inlineStr"/>
      <c r="N42" s="58" t="inlineStr"/>
      <c r="O42" s="58" t="n"/>
      <c r="P42" s="58" t="n"/>
      <c r="Q42" s="56" t="n"/>
      <c r="R42" s="56" t="n"/>
      <c r="S42" s="56" t="n"/>
      <c r="T42" s="56" t="n"/>
      <c r="U42" s="56" t="n"/>
      <c r="V42" s="56" t="n"/>
      <c r="W42" s="56" t="n"/>
      <c r="X42" s="57" t="n"/>
      <c r="Y42" s="57" t="n"/>
      <c r="Z42" s="57" t="n"/>
      <c r="AA42" s="57" t="n"/>
      <c r="AB42" s="57" t="n"/>
      <c r="AC42" s="57" t="n"/>
    </row>
    <row r="43" ht="17.25" customHeight="1" s="19" thickBot="1" thickTop="1">
      <c r="A43" s="61" t="n">
        <v>52.5</v>
      </c>
      <c r="B43" s="58" t="inlineStr"/>
      <c r="C43" s="60" t="inlineStr"/>
      <c r="D43" s="58" t="inlineStr"/>
      <c r="E43" s="58" t="inlineStr"/>
      <c r="F43" s="58" t="inlineStr"/>
      <c r="G43" s="58" t="n">
        <v>1.360231302135611e-06</v>
      </c>
      <c r="H43" s="58" t="n">
        <v>1.524637948565614e-06</v>
      </c>
      <c r="I43" s="58" t="n">
        <v>1.995969933102803e-06</v>
      </c>
      <c r="J43" s="59" t="inlineStr"/>
      <c r="K43" s="58" t="inlineStr"/>
      <c r="L43" s="58" t="inlineStr"/>
      <c r="M43" s="58" t="inlineStr"/>
      <c r="N43" s="58" t="inlineStr"/>
      <c r="O43" s="58" t="n"/>
      <c r="P43" s="58" t="n"/>
      <c r="Q43" s="56" t="n"/>
      <c r="R43" s="56" t="n"/>
      <c r="S43" s="56" t="n"/>
      <c r="T43" s="56" t="n"/>
      <c r="U43" s="56" t="n"/>
      <c r="V43" s="56" t="n"/>
      <c r="W43" s="56" t="n"/>
      <c r="X43" s="57" t="n"/>
      <c r="Y43" s="57" t="n"/>
      <c r="Z43" s="57" t="n"/>
      <c r="AA43" s="57" t="n"/>
      <c r="AB43" s="57" t="n"/>
      <c r="AC43" s="57" t="n"/>
    </row>
    <row r="44" ht="17.25" customHeight="1" s="19" thickBot="1" thickTop="1">
      <c r="A44" s="61" t="n">
        <v>57.5</v>
      </c>
      <c r="B44" s="58" t="inlineStr"/>
      <c r="C44" s="60" t="inlineStr"/>
      <c r="D44" s="58" t="inlineStr"/>
      <c r="E44" s="58" t="inlineStr"/>
      <c r="F44" s="58" t="inlineStr"/>
      <c r="G44" s="58" t="n">
        <v>4.551505428679299e-06</v>
      </c>
      <c r="H44" s="58" t="n">
        <v>6.333572902395901e-06</v>
      </c>
      <c r="I44" s="58" t="n">
        <v>9.690580009186779e-06</v>
      </c>
      <c r="J44" s="58" t="inlineStr"/>
      <c r="K44" s="58" t="inlineStr"/>
      <c r="L44" s="58" t="inlineStr"/>
      <c r="M44" s="58" t="inlineStr"/>
      <c r="N44" s="58" t="inlineStr"/>
      <c r="O44" s="58" t="n"/>
      <c r="P44" s="58" t="n"/>
      <c r="Q44" s="56" t="n"/>
      <c r="R44" s="56" t="n"/>
      <c r="S44" s="56" t="n"/>
      <c r="T44" s="56" t="n"/>
      <c r="U44" s="56" t="n"/>
      <c r="V44" s="56" t="n"/>
      <c r="W44" s="56" t="n"/>
      <c r="X44" s="57" t="n"/>
      <c r="Y44" s="57" t="n"/>
      <c r="Z44" s="57" t="n"/>
      <c r="AA44" s="57" t="n"/>
      <c r="AB44" s="57" t="n"/>
      <c r="AC44" s="57" t="n"/>
    </row>
    <row r="45" ht="17.25" customHeight="1" s="19" thickBot="1" thickTop="1">
      <c r="A45" s="61" t="n">
        <v>62.5</v>
      </c>
      <c r="B45" s="58" t="inlineStr"/>
      <c r="C45" s="60" t="inlineStr"/>
      <c r="D45" s="58" t="inlineStr"/>
      <c r="E45" s="58" t="inlineStr"/>
      <c r="F45" s="58" t="n">
        <v>1.657442240329033e-05</v>
      </c>
      <c r="G45" s="58" t="n">
        <v>1.919943834474604e-05</v>
      </c>
      <c r="H45" s="58" t="n">
        <v>2.759897151326457e-05</v>
      </c>
      <c r="I45" s="59" t="inlineStr"/>
      <c r="J45" s="58" t="inlineStr"/>
      <c r="K45" s="60" t="inlineStr"/>
      <c r="L45" s="60" t="inlineStr"/>
      <c r="M45" s="60" t="inlineStr"/>
      <c r="N45" s="58" t="inlineStr"/>
      <c r="O45" s="58" t="n"/>
      <c r="P45" s="58" t="n"/>
      <c r="Q45" s="56" t="n"/>
      <c r="R45" s="56" t="n"/>
      <c r="S45" s="56" t="n"/>
      <c r="T45" s="56" t="n"/>
      <c r="U45" s="56" t="n"/>
      <c r="V45" s="56" t="n"/>
      <c r="W45" s="56" t="n"/>
      <c r="X45" s="57" t="n"/>
      <c r="Y45" s="57" t="n"/>
      <c r="Z45" s="57" t="n"/>
      <c r="AA45" s="57" t="n"/>
      <c r="AB45" s="57" t="n"/>
      <c r="AC45" s="57" t="n"/>
    </row>
    <row r="46" ht="17.25" customHeight="1" s="19" thickBot="1" thickTop="1">
      <c r="A46" s="61" t="n">
        <v>67.5</v>
      </c>
      <c r="B46" s="58" t="inlineStr"/>
      <c r="C46" s="60" t="inlineStr"/>
      <c r="D46" s="58" t="inlineStr"/>
      <c r="E46" s="58" t="inlineStr"/>
      <c r="F46" s="58" t="n">
        <v>6.874484124970533e-05</v>
      </c>
      <c r="G46" s="58" t="n">
        <v>7.051685130426633e-05</v>
      </c>
      <c r="H46" s="58" t="n">
        <v>0.0001082131414913146</v>
      </c>
      <c r="I46" s="58" t="inlineStr"/>
      <c r="J46" s="60" t="inlineStr"/>
      <c r="K46" s="60" t="inlineStr"/>
      <c r="L46" s="60" t="inlineStr"/>
      <c r="M46" s="60" t="inlineStr"/>
      <c r="N46" s="58" t="inlineStr"/>
      <c r="O46" s="58" t="n"/>
      <c r="P46" s="58" t="n"/>
      <c r="Q46" s="56" t="n"/>
      <c r="R46" s="56" t="n"/>
      <c r="S46" s="56" t="n"/>
      <c r="T46" s="56" t="n"/>
      <c r="U46" s="56" t="n"/>
      <c r="V46" s="56" t="n"/>
      <c r="W46" s="56" t="n"/>
      <c r="X46" s="57" t="n"/>
      <c r="Y46" s="57" t="n"/>
      <c r="Z46" s="57" t="n"/>
      <c r="AA46" s="57" t="n"/>
      <c r="AB46" s="57" t="n"/>
      <c r="AC46" s="57" t="n"/>
    </row>
    <row r="47" ht="17.25" customHeight="1" s="19" thickBot="1" thickTop="1">
      <c r="A47" s="61" t="n">
        <v>72.5</v>
      </c>
      <c r="B47" s="58" t="inlineStr"/>
      <c r="C47" s="60" t="inlineStr"/>
      <c r="D47" s="58" t="inlineStr"/>
      <c r="E47" s="58" t="n">
        <v>0.0002040340902192822</v>
      </c>
      <c r="F47" s="58" t="n">
        <v>0.0002557328830967123</v>
      </c>
      <c r="G47" s="58" t="n">
        <v>0.0003205891198899864</v>
      </c>
      <c r="H47" s="59" t="inlineStr"/>
      <c r="I47" s="58" t="inlineStr"/>
      <c r="J47" s="60" t="inlineStr"/>
      <c r="K47" s="60" t="inlineStr"/>
      <c r="L47" s="58" t="inlineStr"/>
      <c r="M47" s="58" t="inlineStr"/>
      <c r="N47" s="58" t="inlineStr"/>
      <c r="O47" s="58" t="n"/>
      <c r="P47" s="58" t="n"/>
      <c r="Q47" s="56" t="n"/>
      <c r="R47" s="56" t="n"/>
      <c r="S47" s="56" t="n"/>
      <c r="T47" s="56" t="n"/>
      <c r="U47" s="56" t="n"/>
      <c r="V47" s="56" t="n"/>
      <c r="W47" s="56" t="n"/>
      <c r="X47" s="57" t="n"/>
      <c r="Y47" s="57" t="n"/>
      <c r="Z47" s="57" t="n"/>
      <c r="AA47" s="57" t="n"/>
      <c r="AB47" s="57" t="n"/>
      <c r="AC47" s="57" t="n"/>
    </row>
    <row r="48" ht="17.25" customHeight="1" s="19" thickBot="1" thickTop="1">
      <c r="A48" s="61" t="n">
        <v>77.5</v>
      </c>
      <c r="B48" s="58" t="inlineStr"/>
      <c r="C48" s="60" t="inlineStr"/>
      <c r="D48" s="58" t="inlineStr"/>
      <c r="E48" s="58" t="n">
        <v>0.0007468284106557465</v>
      </c>
      <c r="F48" s="58" t="n">
        <v>0.0008864722193134367</v>
      </c>
      <c r="G48" s="58" t="n">
        <v>0.001093727912076274</v>
      </c>
      <c r="H48" s="58" t="inlineStr"/>
      <c r="I48" s="58" t="inlineStr"/>
      <c r="J48" s="58" t="inlineStr"/>
      <c r="K48" s="58" t="inlineStr"/>
      <c r="L48" s="58" t="inlineStr"/>
      <c r="M48" s="58" t="inlineStr"/>
      <c r="N48" s="58" t="inlineStr"/>
      <c r="O48" s="58" t="n"/>
      <c r="P48" s="58" t="n"/>
      <c r="Q48" s="56" t="n"/>
      <c r="R48" s="56" t="n"/>
      <c r="S48" s="56" t="n"/>
      <c r="T48" s="56" t="n"/>
      <c r="U48" s="56" t="n"/>
      <c r="V48" s="56" t="n"/>
      <c r="W48" s="56" t="n"/>
      <c r="X48" s="57" t="n"/>
      <c r="Y48" s="57" t="n"/>
      <c r="Z48" s="57" t="n"/>
      <c r="AA48" s="57" t="n"/>
      <c r="AB48" s="57" t="n"/>
      <c r="AC48" s="57" t="n"/>
    </row>
    <row r="49" ht="17.25" customHeight="1" s="19" thickBot="1" thickTop="1">
      <c r="A49" s="61" t="n">
        <v>82.5</v>
      </c>
      <c r="B49" s="58" t="inlineStr"/>
      <c r="C49" s="60" t="inlineStr"/>
      <c r="D49" s="58" t="n">
        <v>0.001602365222090531</v>
      </c>
      <c r="E49" s="58" t="n">
        <v>0.002117507850318124</v>
      </c>
      <c r="F49" s="58" t="n">
        <v>0.002644657168174871</v>
      </c>
      <c r="G49" s="59" t="inlineStr"/>
      <c r="H49" s="58" t="inlineStr"/>
      <c r="I49" s="58" t="inlineStr"/>
      <c r="J49" s="58" t="inlineStr"/>
      <c r="K49" s="58" t="inlineStr"/>
      <c r="L49" s="58" t="inlineStr"/>
      <c r="M49" s="58" t="inlineStr"/>
      <c r="N49" s="58" t="inlineStr"/>
      <c r="O49" s="58" t="n"/>
      <c r="P49" s="58" t="n"/>
      <c r="Q49" s="56" t="n"/>
      <c r="R49" s="56" t="n"/>
      <c r="S49" s="56" t="n"/>
      <c r="T49" s="56" t="n"/>
      <c r="U49" s="56" t="n"/>
      <c r="V49" s="56" t="n"/>
      <c r="W49" s="56" t="n"/>
      <c r="X49" s="57" t="n"/>
      <c r="Y49" s="57" t="n"/>
      <c r="Z49" s="57" t="n"/>
      <c r="AA49" s="57" t="n"/>
      <c r="AB49" s="57" t="n"/>
      <c r="AC49" s="57" t="n"/>
    </row>
    <row r="50" ht="17.25" customHeight="1" s="19" thickBot="1" thickTop="1">
      <c r="A50" s="61" t="n">
        <v>87.5</v>
      </c>
      <c r="B50" s="58" t="inlineStr"/>
      <c r="C50" s="60" t="inlineStr"/>
      <c r="D50" s="58" t="n">
        <v>0.004217487196658527</v>
      </c>
      <c r="E50" s="58" t="n">
        <v>0.005593577961188044</v>
      </c>
      <c r="F50" s="58" t="n">
        <v>0.006674150743510909</v>
      </c>
      <c r="G50" s="58" t="inlineStr"/>
      <c r="H50" s="58" t="inlineStr"/>
      <c r="I50" s="58" t="inlineStr"/>
      <c r="J50" s="58" t="inlineStr"/>
      <c r="K50" s="58" t="inlineStr"/>
      <c r="L50" s="58" t="inlineStr"/>
      <c r="M50" s="58" t="inlineStr"/>
      <c r="N50" s="58" t="inlineStr"/>
      <c r="O50" s="58" t="n"/>
      <c r="P50" s="58" t="n"/>
      <c r="Q50" s="56" t="n"/>
      <c r="R50" s="56" t="n"/>
      <c r="S50" s="56" t="n"/>
      <c r="T50" s="56" t="n"/>
      <c r="U50" s="56" t="n"/>
      <c r="V50" s="56" t="n"/>
      <c r="W50" s="56" t="n"/>
      <c r="X50" s="57" t="n"/>
      <c r="Y50" s="57" t="n"/>
      <c r="Z50" s="57" t="n"/>
      <c r="AA50" s="57" t="n"/>
      <c r="AB50" s="57" t="n"/>
      <c r="AC50" s="57" t="n"/>
    </row>
    <row r="51" ht="17.25" customHeight="1" s="19" thickBot="1" thickTop="1">
      <c r="A51" s="61" t="n">
        <v>92.5</v>
      </c>
      <c r="B51" s="58" t="inlineStr"/>
      <c r="C51" s="60" t="n">
        <v>0.006203420849055602</v>
      </c>
      <c r="D51" s="58" t="n">
        <v>0.01020860044511586</v>
      </c>
      <c r="E51" s="58" t="n">
        <v>0.01354784811351665</v>
      </c>
      <c r="F51" s="59" t="inlineStr"/>
      <c r="G51" s="58" t="inlineStr"/>
      <c r="H51" s="58" t="inlineStr"/>
      <c r="I51" s="58" t="inlineStr"/>
      <c r="J51" s="58" t="inlineStr"/>
      <c r="K51" s="58" t="inlineStr"/>
      <c r="L51" s="58" t="inlineStr"/>
      <c r="M51" s="58" t="inlineStr"/>
      <c r="N51" s="58" t="inlineStr"/>
      <c r="O51" s="58" t="n"/>
      <c r="P51" s="58" t="n"/>
      <c r="Q51" s="56" t="n"/>
      <c r="R51" s="56" t="n"/>
      <c r="S51" s="56" t="n"/>
      <c r="T51" s="56" t="n"/>
      <c r="U51" s="56" t="n"/>
      <c r="V51" s="56" t="n"/>
      <c r="W51" s="56" t="n"/>
      <c r="X51" s="57" t="n"/>
      <c r="Y51" s="57" t="n"/>
      <c r="Z51" s="57" t="n"/>
      <c r="AA51" s="57" t="n"/>
      <c r="AB51" s="57" t="n"/>
      <c r="AC51" s="57" t="n"/>
    </row>
    <row r="52" ht="17.25" customHeight="1" s="19" thickBot="1" thickTop="1">
      <c r="A52" s="61" t="n">
        <v>97.5</v>
      </c>
      <c r="B52" s="58" t="inlineStr"/>
      <c r="C52" s="60" t="n">
        <v>0.01276345671629407</v>
      </c>
      <c r="D52" s="58" t="n">
        <v>0.02338695939451084</v>
      </c>
      <c r="E52" s="58" t="n">
        <v>0.02704681554684757</v>
      </c>
      <c r="F52" s="58" t="inlineStr"/>
      <c r="G52" s="58" t="inlineStr"/>
      <c r="H52" s="58" t="inlineStr"/>
      <c r="I52" s="58" t="inlineStr"/>
      <c r="J52" s="58" t="inlineStr"/>
      <c r="K52" s="58" t="inlineStr"/>
      <c r="L52" s="58" t="inlineStr"/>
      <c r="M52" s="58" t="inlineStr"/>
      <c r="N52" s="58" t="inlineStr"/>
      <c r="O52" s="58" t="n"/>
      <c r="P52" s="58" t="n"/>
      <c r="Q52" s="56" t="n"/>
      <c r="R52" s="56" t="n"/>
      <c r="S52" s="56" t="n"/>
      <c r="T52" s="56" t="n"/>
      <c r="U52" s="56" t="n"/>
      <c r="V52" s="56" t="n"/>
      <c r="W52" s="56" t="n"/>
      <c r="X52" s="57" t="n"/>
      <c r="Y52" s="57" t="n"/>
      <c r="Z52" s="57" t="n"/>
      <c r="AA52" s="57" t="n"/>
      <c r="AB52" s="57" t="n"/>
      <c r="AC52" s="57" t="n"/>
    </row>
    <row r="53" ht="17.25" customHeight="1" s="19" thickBot="1" thickTop="1">
      <c r="A53" s="67" t="n">
        <v>102.5</v>
      </c>
      <c r="B53" s="68" t="n">
        <v>0.01223137726256917</v>
      </c>
      <c r="C53" s="69" t="n">
        <v>0.02449531345933824</v>
      </c>
      <c r="D53" s="68" t="n">
        <v>0.04375295727457078</v>
      </c>
      <c r="E53" s="70" t="inlineStr"/>
      <c r="F53" s="68" t="inlineStr"/>
      <c r="G53" s="68" t="inlineStr"/>
      <c r="H53" s="68" t="inlineStr"/>
      <c r="I53" s="68" t="inlineStr"/>
      <c r="J53" s="68" t="inlineStr"/>
      <c r="K53" s="68" t="inlineStr"/>
      <c r="L53" s="68" t="inlineStr"/>
      <c r="M53" s="68" t="inlineStr"/>
      <c r="N53" s="68" t="inlineStr"/>
      <c r="O53" s="68" t="n"/>
      <c r="P53" s="68" t="n"/>
      <c r="Q53" s="71" t="n"/>
      <c r="R53" s="71" t="n"/>
      <c r="S53" s="71" t="n"/>
      <c r="T53" s="71" t="n"/>
      <c r="U53" s="71" t="n"/>
      <c r="V53" s="71" t="n"/>
      <c r="W53" s="71" t="n"/>
    </row>
    <row r="54" ht="15.75" customHeight="1" s="19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B22"/>
  <sheetViews>
    <sheetView workbookViewId="0">
      <selection activeCell="A1" sqref="A1"/>
    </sheetView>
  </sheetViews>
  <sheetFormatPr baseColWidth="8" defaultRowHeight="15"/>
  <sheetData>
    <row r="1">
      <c r="A1" s="53" t="inlineStr">
        <is>
          <t>YEAR</t>
        </is>
      </c>
      <c r="B1" s="53" t="inlineStr">
        <is>
          <t>TOTAL</t>
        </is>
      </c>
      <c r="C1" s="53" t="inlineStr">
        <is>
          <t>under_one_year</t>
        </is>
      </c>
      <c r="D1" s="53" t="inlineStr">
        <is>
          <t>year_1</t>
        </is>
      </c>
      <c r="E1" s="53" t="inlineStr">
        <is>
          <t>years_2</t>
        </is>
      </c>
      <c r="F1" s="53" t="inlineStr">
        <is>
          <t>years_3</t>
        </is>
      </c>
      <c r="G1" s="53" t="inlineStr">
        <is>
          <t>years_4</t>
        </is>
      </c>
      <c r="H1" s="53" t="inlineStr">
        <is>
          <t>under_5_years</t>
        </is>
      </c>
      <c r="I1" s="53" t="inlineStr">
        <is>
          <t>years_5_9</t>
        </is>
      </c>
      <c r="J1" s="53" t="inlineStr">
        <is>
          <t>years_10_14</t>
        </is>
      </c>
      <c r="K1" s="53" t="inlineStr">
        <is>
          <t>years_15_19</t>
        </is>
      </c>
      <c r="L1" s="53" t="inlineStr">
        <is>
          <t>years_20_24</t>
        </is>
      </c>
      <c r="M1" s="53" t="inlineStr">
        <is>
          <t>years_25_29</t>
        </is>
      </c>
      <c r="N1" s="53" t="inlineStr">
        <is>
          <t>years_30_34</t>
        </is>
      </c>
      <c r="O1" s="53" t="inlineStr">
        <is>
          <t>years_35_39</t>
        </is>
      </c>
      <c r="P1" s="53" t="inlineStr">
        <is>
          <t>years_40_44</t>
        </is>
      </c>
      <c r="Q1" s="53" t="inlineStr">
        <is>
          <t>years_45_49</t>
        </is>
      </c>
      <c r="R1" s="53" t="inlineStr">
        <is>
          <t>years_50_54</t>
        </is>
      </c>
      <c r="S1" s="53" t="inlineStr">
        <is>
          <t>years_55_59</t>
        </is>
      </c>
      <c r="T1" s="53" t="inlineStr">
        <is>
          <t>years_60_64</t>
        </is>
      </c>
      <c r="U1" s="53" t="inlineStr">
        <is>
          <t>years_65_69</t>
        </is>
      </c>
      <c r="V1" s="53" t="inlineStr">
        <is>
          <t>years_70_74</t>
        </is>
      </c>
      <c r="W1" s="53" t="inlineStr">
        <is>
          <t>years_75_79</t>
        </is>
      </c>
      <c r="X1" s="53" t="inlineStr">
        <is>
          <t>years_80_84</t>
        </is>
      </c>
      <c r="Y1" s="53" t="inlineStr">
        <is>
          <t>years_85_89</t>
        </is>
      </c>
      <c r="Z1" s="53" t="inlineStr">
        <is>
          <t>years_90_94</t>
        </is>
      </c>
      <c r="AA1" s="53" t="inlineStr">
        <is>
          <t>years_95_99</t>
        </is>
      </c>
      <c r="AB1" s="53" t="inlineStr">
        <is>
          <t>years_100_plus</t>
        </is>
      </c>
    </row>
    <row r="2">
      <c r="A2" t="n">
        <v>1999</v>
      </c>
      <c r="B2" t="n">
        <v>0.0293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0.0003</v>
      </c>
      <c r="W2" t="n">
        <v>0.0008</v>
      </c>
      <c r="X2" t="n">
        <v>0.0021</v>
      </c>
      <c r="Y2" t="n">
        <v>0.0042</v>
      </c>
      <c r="Z2" t="n">
        <v>0.007</v>
      </c>
      <c r="AA2" t="n">
        <v>0.0095</v>
      </c>
      <c r="AB2" t="n">
        <v>0.0053</v>
      </c>
    </row>
    <row r="3">
      <c r="A3" t="n">
        <v>2000</v>
      </c>
      <c r="B3" t="n">
        <v>0.0318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0.0003</v>
      </c>
      <c r="W3" t="n">
        <v>0.0008</v>
      </c>
      <c r="X3" t="n">
        <v>0.0021</v>
      </c>
      <c r="Y3" t="n">
        <v>0.0044</v>
      </c>
      <c r="Z3" t="n">
        <v>0.0078</v>
      </c>
      <c r="AA3" t="n">
        <v>0.0105</v>
      </c>
      <c r="AB3" t="n">
        <v>0.0058</v>
      </c>
    </row>
    <row r="4">
      <c r="A4" t="n">
        <v>2001</v>
      </c>
      <c r="B4" t="n">
        <v>0.0343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0.0003</v>
      </c>
      <c r="W4" t="n">
        <v>0.0009</v>
      </c>
      <c r="X4" t="n">
        <v>0.0022</v>
      </c>
      <c r="Y4" t="n">
        <v>0.0047</v>
      </c>
      <c r="Z4" t="n">
        <v>0.0078</v>
      </c>
      <c r="AA4" t="n">
        <v>0.0101</v>
      </c>
      <c r="AB4" t="n">
        <v>0.0081</v>
      </c>
    </row>
    <row r="5">
      <c r="A5" t="n">
        <v>2002</v>
      </c>
      <c r="B5" t="n">
        <v>0.035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0.0003</v>
      </c>
      <c r="W5" t="n">
        <v>0.0009</v>
      </c>
      <c r="X5" t="n">
        <v>0.0023</v>
      </c>
      <c r="Y5" t="n">
        <v>0.0049</v>
      </c>
      <c r="Z5" t="n">
        <v>0.0081</v>
      </c>
      <c r="AA5" t="n">
        <v>0.0108</v>
      </c>
      <c r="AB5" t="n">
        <v>0.0075</v>
      </c>
    </row>
    <row r="6">
      <c r="A6" t="n">
        <v>2003</v>
      </c>
      <c r="B6" t="n">
        <v>0.0373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0.0003</v>
      </c>
      <c r="W6" t="n">
        <v>0.0009</v>
      </c>
      <c r="X6" t="n">
        <v>0.0024</v>
      </c>
      <c r="Y6" t="n">
        <v>0.0051</v>
      </c>
      <c r="Z6" t="n">
        <v>0.0086</v>
      </c>
      <c r="AA6" t="n">
        <v>0.011</v>
      </c>
      <c r="AB6" t="n">
        <v>0.008800000000000001</v>
      </c>
    </row>
    <row r="7">
      <c r="A7" t="n">
        <v>2004</v>
      </c>
      <c r="B7" t="n">
        <v>0.0368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0.0003</v>
      </c>
      <c r="W7" t="n">
        <v>0.0009</v>
      </c>
      <c r="X7" t="n">
        <v>0.0024</v>
      </c>
      <c r="Y7" t="n">
        <v>0.0053</v>
      </c>
      <c r="Z7" t="n">
        <v>0.008500000000000001</v>
      </c>
      <c r="AA7" t="n">
        <v>0.0113</v>
      </c>
      <c r="AB7" t="n">
        <v>0.008</v>
      </c>
    </row>
    <row r="8">
      <c r="A8" t="n">
        <v>2005</v>
      </c>
      <c r="B8" t="n">
        <v>0.0366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0.0003</v>
      </c>
      <c r="W8" t="n">
        <v>0.001</v>
      </c>
      <c r="X8" t="n">
        <v>0.0025</v>
      </c>
      <c r="Y8" t="n">
        <v>0.0055</v>
      </c>
      <c r="Z8" t="n">
        <v>0.008800000000000001</v>
      </c>
      <c r="AA8" t="n">
        <v>0.0108</v>
      </c>
      <c r="AB8" t="n">
        <v>0.0076</v>
      </c>
    </row>
    <row r="9">
      <c r="A9" t="n">
        <v>2006</v>
      </c>
      <c r="B9" t="n">
        <v>0.0383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0.0003</v>
      </c>
      <c r="W9" t="n">
        <v>0.001</v>
      </c>
      <c r="X9" t="n">
        <v>0.0025</v>
      </c>
      <c r="Y9" t="n">
        <v>0.0054</v>
      </c>
      <c r="Z9" t="n">
        <v>0.0089</v>
      </c>
      <c r="AA9" t="n">
        <v>0.0107</v>
      </c>
      <c r="AB9" t="n">
        <v>0.009299999999999999</v>
      </c>
    </row>
    <row r="10">
      <c r="A10" t="n">
        <v>2007</v>
      </c>
      <c r="B10" t="n">
        <v>0.0542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0.0003</v>
      </c>
      <c r="W10" t="n">
        <v>0.001</v>
      </c>
      <c r="X10" t="n">
        <v>0.0025</v>
      </c>
      <c r="Y10" t="n">
        <v>0.0057</v>
      </c>
      <c r="Z10" t="n">
        <v>0.0111</v>
      </c>
      <c r="AA10" t="n">
        <v>0.0175</v>
      </c>
      <c r="AB10" t="n">
        <v>0.0161</v>
      </c>
    </row>
    <row r="11">
      <c r="A11" t="n">
        <v>2008</v>
      </c>
      <c r="B11" t="n">
        <v>0.0579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0.0003</v>
      </c>
      <c r="W11" t="n">
        <v>0.0011</v>
      </c>
      <c r="X11" t="n">
        <v>0.0027</v>
      </c>
      <c r="Y11" t="n">
        <v>0.0062</v>
      </c>
      <c r="Z11" t="n">
        <v>0.0123</v>
      </c>
      <c r="AA11" t="n">
        <v>0.0177</v>
      </c>
      <c r="AB11" t="n">
        <v>0.0173</v>
      </c>
    </row>
    <row r="12">
      <c r="A12" t="n">
        <v>2009</v>
      </c>
      <c r="B12" t="n">
        <v>0.0598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0.0003</v>
      </c>
      <c r="W12" t="n">
        <v>0.001</v>
      </c>
      <c r="X12" t="n">
        <v>0.0026</v>
      </c>
      <c r="Y12" t="n">
        <v>0.0059</v>
      </c>
      <c r="Z12" t="n">
        <v>0.0116</v>
      </c>
      <c r="AA12" t="n">
        <v>0.0173</v>
      </c>
      <c r="AB12" t="n">
        <v>0.021</v>
      </c>
    </row>
    <row r="13">
      <c r="A13" t="n">
        <v>2010</v>
      </c>
      <c r="B13" t="n">
        <v>0.0575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0.0003</v>
      </c>
      <c r="W13" t="n">
        <v>0.001</v>
      </c>
      <c r="X13" t="n">
        <v>0.0026</v>
      </c>
      <c r="Y13" t="n">
        <v>0.006</v>
      </c>
      <c r="Z13" t="n">
        <v>0.0119</v>
      </c>
      <c r="AA13" t="n">
        <v>0.018</v>
      </c>
      <c r="AB13" t="n">
        <v>0.0175</v>
      </c>
    </row>
    <row r="14">
      <c r="A14" t="n">
        <v>2011</v>
      </c>
      <c r="B14" t="n">
        <v>0.057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0.0003</v>
      </c>
      <c r="W14" t="n">
        <v>0.001</v>
      </c>
      <c r="X14" t="n">
        <v>0.0026</v>
      </c>
      <c r="Y14" t="n">
        <v>0.0058</v>
      </c>
      <c r="Z14" t="n">
        <v>0.0114</v>
      </c>
      <c r="AA14" t="n">
        <v>0.017</v>
      </c>
      <c r="AB14" t="n">
        <v>0.0187</v>
      </c>
    </row>
    <row r="15">
      <c r="A15" t="n">
        <v>2012</v>
      </c>
      <c r="B15" t="n">
        <v>0.0563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0.0003</v>
      </c>
      <c r="W15" t="n">
        <v>0.0009</v>
      </c>
      <c r="X15" t="n">
        <v>0.0025</v>
      </c>
      <c r="Y15" t="n">
        <v>0.0057</v>
      </c>
      <c r="Z15" t="n">
        <v>0.0112</v>
      </c>
      <c r="AA15" t="n">
        <v>0.0173</v>
      </c>
      <c r="AB15" t="n">
        <v>0.0183</v>
      </c>
    </row>
    <row r="16">
      <c r="A16" t="n">
        <v>2013</v>
      </c>
      <c r="B16" t="n">
        <v>0.0559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0.0003</v>
      </c>
      <c r="W16" t="n">
        <v>0.001</v>
      </c>
      <c r="X16" t="n">
        <v>0.0025</v>
      </c>
      <c r="Y16" t="n">
        <v>0.0056</v>
      </c>
      <c r="Z16" t="n">
        <v>0.0104</v>
      </c>
      <c r="AA16" t="n">
        <v>0.0156</v>
      </c>
      <c r="AB16" t="n">
        <v>0.0204</v>
      </c>
    </row>
    <row r="17">
      <c r="A17" t="n">
        <v>2014</v>
      </c>
      <c r="B17" t="n">
        <v>0.0547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0.0003</v>
      </c>
      <c r="W17" t="n">
        <v>0.001</v>
      </c>
      <c r="X17" t="n">
        <v>0.0026</v>
      </c>
      <c r="Y17" t="n">
        <v>0.0059</v>
      </c>
      <c r="Z17" t="n">
        <v>0.0114</v>
      </c>
      <c r="AA17" t="n">
        <v>0.0172</v>
      </c>
      <c r="AB17" t="n">
        <v>0.0162</v>
      </c>
    </row>
    <row r="18">
      <c r="A18" t="n">
        <v>2015</v>
      </c>
      <c r="B18" t="n">
        <v>0.065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0.0004</v>
      </c>
      <c r="W18" t="n">
        <v>0.0011</v>
      </c>
      <c r="X18" t="n">
        <v>0.0031</v>
      </c>
      <c r="Y18" t="n">
        <v>0.0068</v>
      </c>
      <c r="Z18" t="n">
        <v>0.013</v>
      </c>
      <c r="AA18" t="n">
        <v>0.0189</v>
      </c>
      <c r="AB18" t="n">
        <v>0.0215</v>
      </c>
    </row>
    <row r="19">
      <c r="A19" t="n">
        <v>2016</v>
      </c>
      <c r="B19" t="n">
        <v>0.0615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0.0004</v>
      </c>
      <c r="W19" t="n">
        <v>0.0011</v>
      </c>
      <c r="X19" t="n">
        <v>0.0031</v>
      </c>
      <c r="Y19" t="n">
        <v>0.0069</v>
      </c>
      <c r="Z19" t="n">
        <v>0.0134</v>
      </c>
      <c r="AA19" t="n">
        <v>0.0184</v>
      </c>
      <c r="AB19" t="n">
        <v>0.0181</v>
      </c>
    </row>
    <row r="20">
      <c r="A20" t="n">
        <v>2017</v>
      </c>
      <c r="B20" t="n">
        <v>0.0667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0.0004</v>
      </c>
      <c r="W20" t="n">
        <v>0.0012</v>
      </c>
      <c r="X20" t="n">
        <v>0.0032</v>
      </c>
      <c r="Y20" t="n">
        <v>0.0073</v>
      </c>
      <c r="Z20" t="n">
        <v>0.0132</v>
      </c>
      <c r="AA20" t="n">
        <v>0.0189</v>
      </c>
      <c r="AB20" t="n">
        <v>0.0225</v>
      </c>
    </row>
    <row r="21">
      <c r="A21" t="n">
        <v>2018</v>
      </c>
      <c r="B21" t="n">
        <v>0.0626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0.0004</v>
      </c>
      <c r="W21" t="n">
        <v>0.0012</v>
      </c>
      <c r="X21" t="n">
        <v>0.0031</v>
      </c>
      <c r="Y21" t="n">
        <v>0.0071</v>
      </c>
      <c r="Z21" t="n">
        <v>0.013</v>
      </c>
      <c r="AA21" t="n">
        <v>0.0187</v>
      </c>
      <c r="AB21" t="n">
        <v>0.0189</v>
      </c>
    </row>
    <row r="22">
      <c r="A22" t="n">
        <v>2019</v>
      </c>
      <c r="B22" t="n">
        <v>0.0591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0.0003</v>
      </c>
      <c r="W22" t="n">
        <v>0.0012</v>
      </c>
      <c r="X22" t="n">
        <v>0.003</v>
      </c>
      <c r="Y22" t="n">
        <v>0.007</v>
      </c>
      <c r="Z22" t="n">
        <v>0.0124</v>
      </c>
      <c r="AA22" t="n">
        <v>0.0171</v>
      </c>
      <c r="AB22" t="n">
        <v>0.0178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>
  <sheetPr codeName="Sheet14">
    <outlinePr summaryBelow="1" summaryRight="1"/>
    <pageSetUpPr/>
  </sheetPr>
  <dimension ref="A1:X22"/>
  <sheetViews>
    <sheetView workbookViewId="0">
      <selection activeCell="T29" sqref="T29"/>
    </sheetView>
  </sheetViews>
  <sheetFormatPr baseColWidth="8" defaultColWidth="8.85546875" defaultRowHeight="15" outlineLevelCol="0"/>
  <cols>
    <col width="4.85546875" bestFit="1" customWidth="1" style="19" min="1" max="1"/>
    <col width="8.7109375" customWidth="1" style="19" min="2" max="2"/>
    <col width="9.85546875" bestFit="1" customWidth="1" style="19" min="3" max="4"/>
    <col width="8.28515625" bestFit="1" customWidth="1" style="19" min="5" max="5"/>
    <col width="8.85546875" customWidth="1" style="19" min="6" max="6"/>
    <col width="7.85546875" customWidth="1" style="19" min="7" max="7"/>
    <col width="8.7109375" customWidth="1" style="19" min="8" max="9"/>
    <col width="8.28515625" customWidth="1" style="19" min="10" max="10"/>
    <col width="9" customWidth="1" style="19" min="11" max="11"/>
    <col width="8" customWidth="1" style="19" min="12" max="13"/>
    <col width="9" customWidth="1" style="19" min="14" max="14"/>
    <col width="7.7109375" customWidth="1" style="19" min="15" max="15"/>
    <col width="8.42578125" customWidth="1" style="19" min="16" max="16"/>
    <col width="7.85546875" customWidth="1" style="19" min="17" max="17"/>
    <col width="6.5703125" customWidth="1" style="19" min="18" max="18"/>
    <col width="10.140625" bestFit="1" customWidth="1" style="19" min="19" max="23"/>
    <col width="9.7109375" bestFit="1" customWidth="1" style="19" min="24" max="24"/>
  </cols>
  <sheetData>
    <row r="1" ht="35.1" customFormat="1" customHeight="1" s="25">
      <c r="A1" s="24" t="inlineStr">
        <is>
          <t>Age       Æ    Year    Ø</t>
        </is>
      </c>
      <c r="B1" s="25" t="inlineStr">
        <is>
          <t>All ages</t>
        </is>
      </c>
      <c r="C1" s="25" t="inlineStr">
        <is>
          <t>under one year</t>
        </is>
      </c>
      <c r="D1" s="25" t="inlineStr">
        <is>
          <t>1-4 years</t>
        </is>
      </c>
      <c r="E1" s="25" t="inlineStr">
        <is>
          <t>5-9 years</t>
        </is>
      </c>
      <c r="F1" s="25" t="inlineStr">
        <is>
          <t>10-14 years</t>
        </is>
      </c>
      <c r="G1" s="25" t="inlineStr">
        <is>
          <t>15-19 years</t>
        </is>
      </c>
      <c r="H1" s="25" t="inlineStr">
        <is>
          <t>20-24 years</t>
        </is>
      </c>
      <c r="I1" s="25" t="inlineStr">
        <is>
          <t>25-29 years</t>
        </is>
      </c>
      <c r="J1" s="25" t="inlineStr">
        <is>
          <t>30-34 years</t>
        </is>
      </c>
      <c r="K1" s="25" t="inlineStr">
        <is>
          <t>35-39 years</t>
        </is>
      </c>
      <c r="L1" s="25" t="inlineStr">
        <is>
          <t>40-44 years</t>
        </is>
      </c>
      <c r="M1" s="25" t="inlineStr">
        <is>
          <t>45-49 years</t>
        </is>
      </c>
      <c r="N1" s="25" t="inlineStr">
        <is>
          <t>50-54 years</t>
        </is>
      </c>
      <c r="O1" s="25" t="inlineStr">
        <is>
          <t>55-59 years</t>
        </is>
      </c>
      <c r="P1" s="25" t="inlineStr">
        <is>
          <t>60-64 years</t>
        </is>
      </c>
      <c r="Q1" s="25" t="inlineStr">
        <is>
          <t>65-69 years</t>
        </is>
      </c>
      <c r="R1" s="25" t="inlineStr">
        <is>
          <t>70-74 years</t>
        </is>
      </c>
      <c r="S1" s="25" t="inlineStr">
        <is>
          <t>75-79 years</t>
        </is>
      </c>
      <c r="T1" s="25" t="inlineStr">
        <is>
          <t>80-84 years</t>
        </is>
      </c>
      <c r="U1" s="25" t="inlineStr">
        <is>
          <t>85-89 years</t>
        </is>
      </c>
      <c r="V1" s="25" t="inlineStr">
        <is>
          <t>90-94 years</t>
        </is>
      </c>
      <c r="W1" s="25" t="inlineStr">
        <is>
          <t>95-99 years</t>
        </is>
      </c>
      <c r="X1" s="25" t="inlineStr">
        <is>
          <t>100+ years</t>
        </is>
      </c>
    </row>
    <row r="2">
      <c r="A2" t="n">
        <v>1999</v>
      </c>
      <c r="B2" t="n">
        <v>112650740</v>
      </c>
      <c r="C2" t="n">
        <v>1527801</v>
      </c>
      <c r="D2" t="n">
        <v>6139320</v>
      </c>
      <c r="E2" t="n">
        <v>8206701</v>
      </c>
      <c r="F2" t="n">
        <v>8140624</v>
      </c>
      <c r="G2" t="n">
        <v>8172903</v>
      </c>
      <c r="H2" t="n">
        <v>7575329</v>
      </c>
      <c r="I2" t="n">
        <v>7940962</v>
      </c>
      <c r="J2" t="n">
        <v>8445035</v>
      </c>
      <c r="K2" t="n">
        <v>9422553</v>
      </c>
      <c r="L2" t="n">
        <v>9167100</v>
      </c>
      <c r="M2" t="n">
        <v>8148922</v>
      </c>
      <c r="N2" t="n">
        <v>7097781</v>
      </c>
      <c r="O2" t="n">
        <v>5469858</v>
      </c>
      <c r="P2" t="n">
        <v>4406641</v>
      </c>
      <c r="Q2" t="n">
        <v>3864929</v>
      </c>
      <c r="R2" t="n">
        <v>3485841</v>
      </c>
      <c r="S2" t="n">
        <v>2721121</v>
      </c>
      <c r="T2" t="n">
        <v>1645570</v>
      </c>
      <c r="U2" t="n">
        <v>761663</v>
      </c>
      <c r="V2" t="n">
        <v>252992</v>
      </c>
      <c r="W2" t="n">
        <v>49375</v>
      </c>
      <c r="X2" t="n">
        <v>7719</v>
      </c>
    </row>
    <row r="3">
      <c r="A3" t="n">
        <v>2000</v>
      </c>
      <c r="B3" t="n">
        <v>113691269</v>
      </c>
      <c r="C3" t="n">
        <v>1541982</v>
      </c>
      <c r="D3" t="n">
        <v>6123293</v>
      </c>
      <c r="E3" t="n">
        <v>8145806</v>
      </c>
      <c r="F3" t="n">
        <v>8273779</v>
      </c>
      <c r="G3" t="n">
        <v>8236779</v>
      </c>
      <c r="H3" t="n">
        <v>7790755</v>
      </c>
      <c r="I3" t="n">
        <v>7814344</v>
      </c>
      <c r="J3" t="n">
        <v>8390338</v>
      </c>
      <c r="K3" t="n">
        <v>9290820</v>
      </c>
      <c r="L3" t="n">
        <v>9278837</v>
      </c>
      <c r="M3" t="n">
        <v>8367327</v>
      </c>
      <c r="N3" t="n">
        <v>7425985</v>
      </c>
      <c r="O3" t="n">
        <v>5663638</v>
      </c>
      <c r="P3" t="n">
        <v>4461663</v>
      </c>
      <c r="Q3" t="n">
        <v>3849885</v>
      </c>
      <c r="R3" t="n">
        <v>3484396</v>
      </c>
      <c r="S3" t="n">
        <v>2755436</v>
      </c>
      <c r="T3" t="n">
        <v>1687674</v>
      </c>
      <c r="U3" t="n">
        <v>796869</v>
      </c>
      <c r="V3" t="n">
        <v>253737</v>
      </c>
      <c r="W3" t="n">
        <v>50173</v>
      </c>
      <c r="X3" t="n">
        <v>7753</v>
      </c>
    </row>
    <row r="4">
      <c r="A4" t="n">
        <v>2001</v>
      </c>
      <c r="B4" t="n">
        <v>114778205</v>
      </c>
      <c r="C4" t="n">
        <v>1602386</v>
      </c>
      <c r="D4" t="n">
        <v>6119228</v>
      </c>
      <c r="E4" t="n">
        <v>8054983</v>
      </c>
      <c r="F4" t="n">
        <v>8354859</v>
      </c>
      <c r="G4" t="n">
        <v>8253272</v>
      </c>
      <c r="H4" t="n">
        <v>8057079</v>
      </c>
      <c r="I4" t="n">
        <v>7660554</v>
      </c>
      <c r="J4" t="n">
        <v>8448269</v>
      </c>
      <c r="K4" t="n">
        <v>9106158</v>
      </c>
      <c r="L4" t="n">
        <v>9401033</v>
      </c>
      <c r="M4" t="n">
        <v>8553537</v>
      </c>
      <c r="N4" t="n">
        <v>7772753</v>
      </c>
      <c r="O4" t="n">
        <v>5816697</v>
      </c>
      <c r="P4" t="n">
        <v>4563213</v>
      </c>
      <c r="Q4" t="n">
        <v>3845037</v>
      </c>
      <c r="R4" t="n">
        <v>3467799</v>
      </c>
      <c r="S4" t="n">
        <v>2759423</v>
      </c>
      <c r="T4" t="n">
        <v>1754662</v>
      </c>
      <c r="U4" t="n">
        <v>843469</v>
      </c>
      <c r="V4" t="n">
        <v>278559</v>
      </c>
      <c r="W4" t="n">
        <v>56963</v>
      </c>
      <c r="X4" t="n">
        <v>8272</v>
      </c>
    </row>
    <row r="5">
      <c r="A5" t="n">
        <v>2002</v>
      </c>
      <c r="B5" t="n">
        <v>115772545</v>
      </c>
      <c r="C5" t="n">
        <v>1589121</v>
      </c>
      <c r="D5" t="n">
        <v>6206132</v>
      </c>
      <c r="E5" t="n">
        <v>7956287</v>
      </c>
      <c r="F5" t="n">
        <v>8415293</v>
      </c>
      <c r="G5" t="n">
        <v>8257677</v>
      </c>
      <c r="H5" t="n">
        <v>8260215</v>
      </c>
      <c r="I5" t="n">
        <v>7648106</v>
      </c>
      <c r="J5" t="n">
        <v>8443096</v>
      </c>
      <c r="K5" t="n">
        <v>8895806</v>
      </c>
      <c r="L5" t="n">
        <v>9427316</v>
      </c>
      <c r="M5" t="n">
        <v>8763052</v>
      </c>
      <c r="N5" t="n">
        <v>7738746</v>
      </c>
      <c r="O5" t="n">
        <v>6316895</v>
      </c>
      <c r="P5" t="n">
        <v>4730346</v>
      </c>
      <c r="Q5" t="n">
        <v>3859595</v>
      </c>
      <c r="R5" t="n">
        <v>3431896</v>
      </c>
      <c r="S5" t="n">
        <v>2770365</v>
      </c>
      <c r="T5" t="n">
        <v>1817848</v>
      </c>
      <c r="U5" t="n">
        <v>874963</v>
      </c>
      <c r="V5" t="n">
        <v>298665</v>
      </c>
      <c r="W5" t="n">
        <v>62559</v>
      </c>
      <c r="X5" t="n">
        <v>8566</v>
      </c>
    </row>
    <row r="6">
      <c r="A6" t="n">
        <v>2003</v>
      </c>
      <c r="B6" t="n">
        <v>116644485</v>
      </c>
      <c r="C6" t="n">
        <v>1608909</v>
      </c>
      <c r="D6" t="n">
        <v>6281179</v>
      </c>
      <c r="E6" t="n">
        <v>7873381</v>
      </c>
      <c r="F6" t="n">
        <v>8429344</v>
      </c>
      <c r="G6" t="n">
        <v>8267519</v>
      </c>
      <c r="H6" t="n">
        <v>8386658</v>
      </c>
      <c r="I6" t="n">
        <v>7722516</v>
      </c>
      <c r="J6" t="n">
        <v>8350829</v>
      </c>
      <c r="K6" t="n">
        <v>8690650</v>
      </c>
      <c r="L6" t="n">
        <v>9408601</v>
      </c>
      <c r="M6" t="n">
        <v>8945321</v>
      </c>
      <c r="N6" t="n">
        <v>7853639</v>
      </c>
      <c r="O6" t="n">
        <v>6564913</v>
      </c>
      <c r="P6" t="n">
        <v>4994455</v>
      </c>
      <c r="Q6" t="n">
        <v>3927578</v>
      </c>
      <c r="R6" t="n">
        <v>3387532</v>
      </c>
      <c r="S6" t="n">
        <v>2785453</v>
      </c>
      <c r="T6" t="n">
        <v>1859360</v>
      </c>
      <c r="U6" t="n">
        <v>907936</v>
      </c>
      <c r="V6" t="n">
        <v>320580</v>
      </c>
      <c r="W6" t="n">
        <v>68906</v>
      </c>
      <c r="X6" t="n">
        <v>9226</v>
      </c>
    </row>
    <row r="7">
      <c r="A7" t="n">
        <v>2004</v>
      </c>
      <c r="B7" t="n">
        <v>117666750</v>
      </c>
      <c r="C7" t="n">
        <v>1627484</v>
      </c>
      <c r="D7" t="n">
        <v>6369503</v>
      </c>
      <c r="E7" t="n">
        <v>7819196</v>
      </c>
      <c r="F7" t="n">
        <v>8389330</v>
      </c>
      <c r="G7" t="n">
        <v>8331662</v>
      </c>
      <c r="H7" t="n">
        <v>8496427</v>
      </c>
      <c r="I7" t="n">
        <v>7897017</v>
      </c>
      <c r="J7" t="n">
        <v>8217295</v>
      </c>
      <c r="K7" t="n">
        <v>8536362</v>
      </c>
      <c r="L7" t="n">
        <v>9413683</v>
      </c>
      <c r="M7" t="n">
        <v>9075713</v>
      </c>
      <c r="N7" t="n">
        <v>8024998</v>
      </c>
      <c r="O7" t="n">
        <v>6861931</v>
      </c>
      <c r="P7" t="n">
        <v>5191211</v>
      </c>
      <c r="Q7" t="n">
        <v>4017786</v>
      </c>
      <c r="R7" t="n">
        <v>3344891</v>
      </c>
      <c r="S7" t="n">
        <v>2778945</v>
      </c>
      <c r="T7" t="n">
        <v>1912264</v>
      </c>
      <c r="U7" t="n">
        <v>940327</v>
      </c>
      <c r="V7" t="n">
        <v>338492</v>
      </c>
      <c r="W7" t="n">
        <v>72865</v>
      </c>
      <c r="X7" t="n">
        <v>9368</v>
      </c>
    </row>
    <row r="8">
      <c r="A8" t="n">
        <v>2005</v>
      </c>
      <c r="B8" t="n">
        <v>118643704</v>
      </c>
      <c r="C8" t="n">
        <v>1620063</v>
      </c>
      <c r="D8" t="n">
        <v>6453321</v>
      </c>
      <c r="E8" t="n">
        <v>7792253</v>
      </c>
      <c r="F8" t="n">
        <v>8279869</v>
      </c>
      <c r="G8" t="n">
        <v>8428403</v>
      </c>
      <c r="H8" t="n">
        <v>8539872</v>
      </c>
      <c r="I8" t="n">
        <v>8086623</v>
      </c>
      <c r="J8" t="n">
        <v>8034777</v>
      </c>
      <c r="K8" t="n">
        <v>8503968</v>
      </c>
      <c r="L8" t="n">
        <v>9310282</v>
      </c>
      <c r="M8" t="n">
        <v>9207159</v>
      </c>
      <c r="N8" t="n">
        <v>8227227</v>
      </c>
      <c r="O8" t="n">
        <v>7193278</v>
      </c>
      <c r="P8" t="n">
        <v>5364996</v>
      </c>
      <c r="Q8" t="n">
        <v>4084592</v>
      </c>
      <c r="R8" t="n">
        <v>3340684</v>
      </c>
      <c r="S8" t="n">
        <v>2786182</v>
      </c>
      <c r="T8" t="n">
        <v>1945416</v>
      </c>
      <c r="U8" t="n">
        <v>988367</v>
      </c>
      <c r="V8" t="n">
        <v>363723</v>
      </c>
      <c r="W8" t="n">
        <v>81379</v>
      </c>
      <c r="X8" t="n">
        <v>11270</v>
      </c>
    </row>
    <row r="9">
      <c r="A9" t="n">
        <v>2006</v>
      </c>
      <c r="B9" t="n">
        <v>119662312</v>
      </c>
      <c r="C9" t="n">
        <v>1646046</v>
      </c>
      <c r="D9" t="n">
        <v>6470433</v>
      </c>
      <c r="E9" t="n">
        <v>7843279</v>
      </c>
      <c r="F9" t="n">
        <v>8183056</v>
      </c>
      <c r="G9" t="n">
        <v>8502551</v>
      </c>
      <c r="H9" t="n">
        <v>8563336</v>
      </c>
      <c r="I9" t="n">
        <v>8336956</v>
      </c>
      <c r="J9" t="n">
        <v>7869131</v>
      </c>
      <c r="K9" t="n">
        <v>8554031</v>
      </c>
      <c r="L9" t="n">
        <v>9125503</v>
      </c>
      <c r="M9" t="n">
        <v>9324795</v>
      </c>
      <c r="N9" t="n">
        <v>8408874</v>
      </c>
      <c r="O9" t="n">
        <v>7531333</v>
      </c>
      <c r="P9" t="n">
        <v>5509722</v>
      </c>
      <c r="Q9" t="n">
        <v>4183435</v>
      </c>
      <c r="R9" t="n">
        <v>3345219</v>
      </c>
      <c r="S9" t="n">
        <v>2783864</v>
      </c>
      <c r="T9" t="n">
        <v>1960573</v>
      </c>
      <c r="U9" t="n">
        <v>1038776</v>
      </c>
      <c r="V9" t="n">
        <v>381672</v>
      </c>
      <c r="W9" t="n">
        <v>88024</v>
      </c>
      <c r="X9" t="n">
        <v>11703</v>
      </c>
    </row>
    <row r="10">
      <c r="A10" t="n">
        <v>2007</v>
      </c>
      <c r="B10" t="n">
        <v>117889727</v>
      </c>
      <c r="C10" t="n">
        <v>1539571</v>
      </c>
      <c r="D10" t="n">
        <v>6109386</v>
      </c>
      <c r="E10" t="n">
        <v>7564902</v>
      </c>
      <c r="F10" t="n">
        <v>8024465</v>
      </c>
      <c r="G10" t="n">
        <v>8546360</v>
      </c>
      <c r="H10" t="n">
        <v>8312296</v>
      </c>
      <c r="I10" t="n">
        <v>8004064</v>
      </c>
      <c r="J10" t="n">
        <v>7483119</v>
      </c>
      <c r="K10" t="n">
        <v>8280332</v>
      </c>
      <c r="L10" t="n">
        <v>8691147</v>
      </c>
      <c r="M10" t="n">
        <v>9180295</v>
      </c>
      <c r="N10" t="n">
        <v>8533563</v>
      </c>
      <c r="O10" t="n">
        <v>7494775</v>
      </c>
      <c r="P10" t="n">
        <v>6031341</v>
      </c>
      <c r="Q10" t="n">
        <v>4414189</v>
      </c>
      <c r="R10" t="n">
        <v>3426992</v>
      </c>
      <c r="S10" t="n">
        <v>2816158</v>
      </c>
      <c r="T10" t="n">
        <v>1994738</v>
      </c>
      <c r="U10" t="n">
        <v>1046872</v>
      </c>
      <c r="V10" t="n">
        <v>330404</v>
      </c>
      <c r="W10" t="n">
        <v>58918</v>
      </c>
      <c r="X10" t="n">
        <v>5840</v>
      </c>
    </row>
    <row r="11">
      <c r="A11" t="n">
        <v>2008</v>
      </c>
      <c r="B11" t="n">
        <v>118611132</v>
      </c>
      <c r="C11" t="n">
        <v>1483496</v>
      </c>
      <c r="D11" t="n">
        <v>6158103</v>
      </c>
      <c r="E11" t="n">
        <v>7618944</v>
      </c>
      <c r="F11" t="n">
        <v>7951662</v>
      </c>
      <c r="G11" t="n">
        <v>8549048</v>
      </c>
      <c r="H11" t="n">
        <v>8301635</v>
      </c>
      <c r="I11" t="n">
        <v>8132231</v>
      </c>
      <c r="J11" t="n">
        <v>7522239</v>
      </c>
      <c r="K11" t="n">
        <v>8164257</v>
      </c>
      <c r="L11" t="n">
        <v>8476010</v>
      </c>
      <c r="M11" t="n">
        <v>9146342</v>
      </c>
      <c r="N11" t="n">
        <v>8708223</v>
      </c>
      <c r="O11" t="n">
        <v>7603692</v>
      </c>
      <c r="P11" t="n">
        <v>6286663</v>
      </c>
      <c r="Q11" t="n">
        <v>4679659</v>
      </c>
      <c r="R11" t="n">
        <v>3504886</v>
      </c>
      <c r="S11" t="n">
        <v>2797866</v>
      </c>
      <c r="T11" t="n">
        <v>2023601</v>
      </c>
      <c r="U11" t="n">
        <v>1083139</v>
      </c>
      <c r="V11" t="n">
        <v>349931</v>
      </c>
      <c r="W11" t="n">
        <v>63280</v>
      </c>
      <c r="X11" t="n">
        <v>6225</v>
      </c>
    </row>
    <row r="12">
      <c r="A12" t="n">
        <v>2009</v>
      </c>
      <c r="B12" t="n">
        <v>119242290</v>
      </c>
      <c r="C12" t="n">
        <v>1459844</v>
      </c>
      <c r="D12" t="n">
        <v>6110804</v>
      </c>
      <c r="E12" t="n">
        <v>7680139</v>
      </c>
      <c r="F12" t="n">
        <v>7913786</v>
      </c>
      <c r="G12" t="n">
        <v>8495123</v>
      </c>
      <c r="H12" t="n">
        <v>8322388</v>
      </c>
      <c r="I12" t="n">
        <v>8193426</v>
      </c>
      <c r="J12" t="n">
        <v>7627484</v>
      </c>
      <c r="K12" t="n">
        <v>7983174</v>
      </c>
      <c r="L12" t="n">
        <v>8291079</v>
      </c>
      <c r="M12" t="n">
        <v>9123753</v>
      </c>
      <c r="N12" t="n">
        <v>8826338</v>
      </c>
      <c r="O12" t="n">
        <v>7764066</v>
      </c>
      <c r="P12" t="n">
        <v>6582651</v>
      </c>
      <c r="Q12" t="n">
        <v>4881640</v>
      </c>
      <c r="R12" t="n">
        <v>3603137</v>
      </c>
      <c r="S12" t="n">
        <v>2779605</v>
      </c>
      <c r="T12" t="n">
        <v>2038539</v>
      </c>
      <c r="U12" t="n">
        <v>1124318</v>
      </c>
      <c r="V12" t="n">
        <v>366243</v>
      </c>
      <c r="W12" t="n">
        <v>68235</v>
      </c>
      <c r="X12" t="n">
        <v>6518</v>
      </c>
    </row>
    <row r="13">
      <c r="A13" t="n">
        <v>2010</v>
      </c>
      <c r="B13" t="n">
        <v>119909034</v>
      </c>
      <c r="C13" t="n">
        <v>1461727</v>
      </c>
      <c r="D13" t="n">
        <v>6047132</v>
      </c>
      <c r="E13" t="n">
        <v>7715309</v>
      </c>
      <c r="F13" t="n">
        <v>7904092</v>
      </c>
      <c r="G13" t="n">
        <v>8375378</v>
      </c>
      <c r="H13" t="n">
        <v>8377306</v>
      </c>
      <c r="I13" t="n">
        <v>8233880</v>
      </c>
      <c r="J13" t="n">
        <v>7771733</v>
      </c>
      <c r="K13" t="n">
        <v>7768559</v>
      </c>
      <c r="L13" t="n">
        <v>8234817</v>
      </c>
      <c r="M13" t="n">
        <v>9001788</v>
      </c>
      <c r="N13" t="n">
        <v>8942983</v>
      </c>
      <c r="O13" t="n">
        <v>7951237</v>
      </c>
      <c r="P13" t="n">
        <v>6904641</v>
      </c>
      <c r="Q13" t="n">
        <v>5056989</v>
      </c>
      <c r="R13" t="n">
        <v>3676267</v>
      </c>
      <c r="S13" t="n">
        <v>2790976</v>
      </c>
      <c r="T13" t="n">
        <v>2059161</v>
      </c>
      <c r="U13" t="n">
        <v>1161180</v>
      </c>
      <c r="V13" t="n">
        <v>391977</v>
      </c>
      <c r="W13" t="n">
        <v>74348</v>
      </c>
      <c r="X13" t="n">
        <v>7554</v>
      </c>
    </row>
    <row r="14">
      <c r="A14" t="n">
        <v>2011</v>
      </c>
      <c r="B14" t="n">
        <v>122308295</v>
      </c>
      <c r="C14" t="n">
        <v>1530971</v>
      </c>
      <c r="D14" t="n">
        <v>6218059</v>
      </c>
      <c r="E14" t="n">
        <v>7920873</v>
      </c>
      <c r="F14" t="n">
        <v>8094084</v>
      </c>
      <c r="G14" t="n">
        <v>8466251</v>
      </c>
      <c r="H14" t="n">
        <v>8650452</v>
      </c>
      <c r="I14" t="n">
        <v>8391323</v>
      </c>
      <c r="J14" t="n">
        <v>8041752</v>
      </c>
      <c r="K14" t="n">
        <v>7640047</v>
      </c>
      <c r="L14" t="n">
        <v>8344634</v>
      </c>
      <c r="M14" t="n">
        <v>8848567</v>
      </c>
      <c r="N14" t="n">
        <v>9082551</v>
      </c>
      <c r="O14" t="n">
        <v>8172370</v>
      </c>
      <c r="P14" t="n">
        <v>7250386</v>
      </c>
      <c r="Q14" t="n">
        <v>5228388</v>
      </c>
      <c r="R14" t="n">
        <v>3804707</v>
      </c>
      <c r="S14" t="n">
        <v>2830122</v>
      </c>
      <c r="T14" t="n">
        <v>2095831</v>
      </c>
      <c r="U14" t="n">
        <v>1183359</v>
      </c>
      <c r="V14" t="n">
        <v>424973</v>
      </c>
      <c r="W14" t="n">
        <v>80392</v>
      </c>
      <c r="X14" t="n">
        <v>8203</v>
      </c>
    </row>
    <row r="15">
      <c r="A15" t="n">
        <v>2012</v>
      </c>
      <c r="B15" t="n">
        <v>122935807</v>
      </c>
      <c r="C15" t="n">
        <v>1512538</v>
      </c>
      <c r="D15" t="n">
        <v>6158812</v>
      </c>
      <c r="E15" t="n">
        <v>7947320</v>
      </c>
      <c r="F15" t="n">
        <v>8065529</v>
      </c>
      <c r="G15" t="n">
        <v>8350018</v>
      </c>
      <c r="H15" t="n">
        <v>8767987</v>
      </c>
      <c r="I15" t="n">
        <v>8411731</v>
      </c>
      <c r="J15" t="n">
        <v>8182003</v>
      </c>
      <c r="K15" t="n">
        <v>7583836</v>
      </c>
      <c r="L15" t="n">
        <v>8298219</v>
      </c>
      <c r="M15" t="n">
        <v>8630670</v>
      </c>
      <c r="N15" t="n">
        <v>9070619</v>
      </c>
      <c r="O15" t="n">
        <v>8350306</v>
      </c>
      <c r="P15" t="n">
        <v>7198497</v>
      </c>
      <c r="Q15" t="n">
        <v>5695914</v>
      </c>
      <c r="R15" t="n">
        <v>3970803</v>
      </c>
      <c r="S15" t="n">
        <v>2872652</v>
      </c>
      <c r="T15" t="n">
        <v>2103886</v>
      </c>
      <c r="U15" t="n">
        <v>1212781</v>
      </c>
      <c r="V15" t="n">
        <v>455334</v>
      </c>
      <c r="W15" t="n">
        <v>87379</v>
      </c>
      <c r="X15" t="n">
        <v>8973</v>
      </c>
    </row>
    <row r="16">
      <c r="A16" t="n">
        <v>2013</v>
      </c>
      <c r="B16" t="n">
        <v>123548889</v>
      </c>
      <c r="C16" t="n">
        <v>1509270</v>
      </c>
      <c r="D16" t="n">
        <v>6100815</v>
      </c>
      <c r="E16" t="n">
        <v>7953531</v>
      </c>
      <c r="F16" t="n">
        <v>8046692</v>
      </c>
      <c r="G16" t="n">
        <v>8267941</v>
      </c>
      <c r="H16" t="n">
        <v>8824851</v>
      </c>
      <c r="I16" t="n">
        <v>8456657</v>
      </c>
      <c r="J16" t="n">
        <v>8306856</v>
      </c>
      <c r="K16" t="n">
        <v>7631549</v>
      </c>
      <c r="L16" t="n">
        <v>8180971</v>
      </c>
      <c r="M16" t="n">
        <v>8415156</v>
      </c>
      <c r="N16" t="n">
        <v>9031877</v>
      </c>
      <c r="O16" t="n">
        <v>8499031</v>
      </c>
      <c r="P16" t="n">
        <v>7287964</v>
      </c>
      <c r="Q16" t="n">
        <v>5934611</v>
      </c>
      <c r="R16" t="n">
        <v>4225158</v>
      </c>
      <c r="S16" t="n">
        <v>2951208</v>
      </c>
      <c r="T16" t="n">
        <v>2104984</v>
      </c>
      <c r="U16" t="n">
        <v>1236075</v>
      </c>
      <c r="V16" t="n">
        <v>478183</v>
      </c>
      <c r="W16" t="n">
        <v>95605</v>
      </c>
      <c r="X16" t="n">
        <v>9904</v>
      </c>
    </row>
    <row r="17">
      <c r="A17" t="n">
        <v>2014</v>
      </c>
      <c r="B17" t="n">
        <v>124137217</v>
      </c>
      <c r="C17" t="n">
        <v>1504963</v>
      </c>
      <c r="D17" t="n">
        <v>6089274</v>
      </c>
      <c r="E17" t="n">
        <v>7898015</v>
      </c>
      <c r="F17" t="n">
        <v>8026969</v>
      </c>
      <c r="G17" t="n">
        <v>8209438</v>
      </c>
      <c r="H17" t="n">
        <v>8824648</v>
      </c>
      <c r="I17" t="n">
        <v>8535588</v>
      </c>
      <c r="J17" t="n">
        <v>8370948</v>
      </c>
      <c r="K17" t="n">
        <v>7726589</v>
      </c>
      <c r="L17" t="n">
        <v>8020305</v>
      </c>
      <c r="M17" t="n">
        <v>8262650</v>
      </c>
      <c r="N17" t="n">
        <v>9002338</v>
      </c>
      <c r="O17" t="n">
        <v>8600010</v>
      </c>
      <c r="P17" t="n">
        <v>7433735</v>
      </c>
      <c r="Q17" t="n">
        <v>6197733</v>
      </c>
      <c r="R17" t="n">
        <v>4404957</v>
      </c>
      <c r="S17" t="n">
        <v>3048737</v>
      </c>
      <c r="T17" t="n">
        <v>2102961</v>
      </c>
      <c r="U17" t="n">
        <v>1257101</v>
      </c>
      <c r="V17" t="n">
        <v>505290</v>
      </c>
      <c r="W17" t="n">
        <v>103808</v>
      </c>
      <c r="X17" t="n">
        <v>11160</v>
      </c>
    </row>
    <row r="18">
      <c r="A18" t="n">
        <v>2015</v>
      </c>
      <c r="B18" t="n">
        <v>124788838</v>
      </c>
      <c r="C18" t="n">
        <v>1519716</v>
      </c>
      <c r="D18" t="n">
        <v>6084976</v>
      </c>
      <c r="E18" t="n">
        <v>7856188</v>
      </c>
      <c r="F18" t="n">
        <v>7989430</v>
      </c>
      <c r="G18" t="n">
        <v>8203320</v>
      </c>
      <c r="H18" t="n">
        <v>8748319</v>
      </c>
      <c r="I18" t="n">
        <v>8648229</v>
      </c>
      <c r="J18" t="n">
        <v>8403398</v>
      </c>
      <c r="K18" t="n">
        <v>7885422</v>
      </c>
      <c r="L18" t="n">
        <v>7830255</v>
      </c>
      <c r="M18" t="n">
        <v>8224834</v>
      </c>
      <c r="N18" t="n">
        <v>8876043</v>
      </c>
      <c r="O18" t="n">
        <v>8696023</v>
      </c>
      <c r="P18" t="n">
        <v>7612727</v>
      </c>
      <c r="Q18" t="n">
        <v>6465644</v>
      </c>
      <c r="R18" t="n">
        <v>4567637</v>
      </c>
      <c r="S18" t="n">
        <v>3123524</v>
      </c>
      <c r="T18" t="n">
        <v>2120553</v>
      </c>
      <c r="U18" t="n">
        <v>1280148</v>
      </c>
      <c r="V18" t="n">
        <v>526042</v>
      </c>
      <c r="W18" t="n">
        <v>113954</v>
      </c>
      <c r="X18" t="n">
        <v>12456</v>
      </c>
    </row>
    <row r="19">
      <c r="A19" t="n">
        <v>2016</v>
      </c>
      <c r="B19" t="n">
        <v>125210039</v>
      </c>
      <c r="C19" t="n">
        <v>1515289</v>
      </c>
      <c r="D19" t="n">
        <v>6083970</v>
      </c>
      <c r="E19" t="n">
        <v>7819729</v>
      </c>
      <c r="F19" t="n">
        <v>7977271</v>
      </c>
      <c r="G19" t="n">
        <v>8188470</v>
      </c>
      <c r="H19" t="n">
        <v>8618027</v>
      </c>
      <c r="I19" t="n">
        <v>8752190</v>
      </c>
      <c r="J19" t="n">
        <v>8433938</v>
      </c>
      <c r="K19" t="n">
        <v>8036205</v>
      </c>
      <c r="L19" t="n">
        <v>7600265</v>
      </c>
      <c r="M19" t="n">
        <v>8242207</v>
      </c>
      <c r="N19" t="n">
        <v>8647529</v>
      </c>
      <c r="O19" t="n">
        <v>8757142</v>
      </c>
      <c r="P19" t="n">
        <v>7754844</v>
      </c>
      <c r="Q19" t="n">
        <v>6740037</v>
      </c>
      <c r="R19" t="n">
        <v>4696085</v>
      </c>
      <c r="S19" t="n">
        <v>3217524</v>
      </c>
      <c r="T19" t="n">
        <v>2145386</v>
      </c>
      <c r="U19" t="n">
        <v>1300026</v>
      </c>
      <c r="V19" t="n">
        <v>543061</v>
      </c>
      <c r="W19" t="n">
        <v>126991</v>
      </c>
      <c r="X19" t="n">
        <v>13853</v>
      </c>
    </row>
    <row r="20">
      <c r="A20" t="n">
        <v>2017</v>
      </c>
      <c r="B20" t="n">
        <v>125880190</v>
      </c>
      <c r="C20" t="n">
        <v>1505185</v>
      </c>
      <c r="D20" t="n">
        <v>6098265</v>
      </c>
      <c r="E20" t="n">
        <v>7760901</v>
      </c>
      <c r="F20" t="n">
        <v>8017785</v>
      </c>
      <c r="G20" t="n">
        <v>8174979</v>
      </c>
      <c r="H20" t="n">
        <v>8508157</v>
      </c>
      <c r="I20" t="n">
        <v>8889552</v>
      </c>
      <c r="J20" t="n">
        <v>8479854</v>
      </c>
      <c r="K20" t="n">
        <v>8192549</v>
      </c>
      <c r="L20" t="n">
        <v>7558764</v>
      </c>
      <c r="M20" t="n">
        <v>8203166</v>
      </c>
      <c r="N20" t="n">
        <v>8439618</v>
      </c>
      <c r="O20" t="n">
        <v>8744861</v>
      </c>
      <c r="P20" t="n">
        <v>7921070</v>
      </c>
      <c r="Q20" t="n">
        <v>6688020</v>
      </c>
      <c r="R20" t="n">
        <v>5125212</v>
      </c>
      <c r="S20" t="n">
        <v>3365644</v>
      </c>
      <c r="T20" t="n">
        <v>2184161</v>
      </c>
      <c r="U20" t="n">
        <v>1308791</v>
      </c>
      <c r="V20" t="n">
        <v>561140</v>
      </c>
      <c r="W20" t="n">
        <v>137259</v>
      </c>
      <c r="X20" t="n">
        <v>15257</v>
      </c>
    </row>
    <row r="21">
      <c r="A21" t="n">
        <v>2018</v>
      </c>
      <c r="B21" t="n">
        <v>126189489</v>
      </c>
      <c r="C21" t="n">
        <v>1470740</v>
      </c>
      <c r="D21" t="n">
        <v>6084957</v>
      </c>
      <c r="E21" t="n">
        <v>7707695</v>
      </c>
      <c r="F21" t="n">
        <v>8028920</v>
      </c>
      <c r="G21" t="n">
        <v>8152737</v>
      </c>
      <c r="H21" t="n">
        <v>8403702</v>
      </c>
      <c r="I21" t="n">
        <v>8925536</v>
      </c>
      <c r="J21" t="n">
        <v>8508604</v>
      </c>
      <c r="K21" t="n">
        <v>8302978</v>
      </c>
      <c r="L21" t="n">
        <v>7590603</v>
      </c>
      <c r="M21" t="n">
        <v>8072598</v>
      </c>
      <c r="N21" t="n">
        <v>8220948</v>
      </c>
      <c r="O21" t="n">
        <v>8695356</v>
      </c>
      <c r="P21" t="n">
        <v>8041918</v>
      </c>
      <c r="Q21" t="n">
        <v>6757453</v>
      </c>
      <c r="R21" t="n">
        <v>5334526</v>
      </c>
      <c r="S21" t="n">
        <v>3585272</v>
      </c>
      <c r="T21" t="n">
        <v>2250268</v>
      </c>
      <c r="U21" t="n">
        <v>1313841</v>
      </c>
      <c r="V21" t="n">
        <v>577238</v>
      </c>
      <c r="W21" t="n">
        <v>146425</v>
      </c>
      <c r="X21" t="n">
        <v>17174</v>
      </c>
    </row>
    <row r="22">
      <c r="A22" t="n">
        <v>2019</v>
      </c>
      <c r="B22" t="n">
        <v>126416064</v>
      </c>
      <c r="C22" t="n">
        <v>1451578</v>
      </c>
      <c r="D22" t="n">
        <v>6042461</v>
      </c>
      <c r="E22" t="n">
        <v>7725902</v>
      </c>
      <c r="F22" t="n">
        <v>7970936</v>
      </c>
      <c r="G22" t="n">
        <v>8127666</v>
      </c>
      <c r="H22" t="n">
        <v>8317005</v>
      </c>
      <c r="I22" t="n">
        <v>8898789</v>
      </c>
      <c r="J22" t="n">
        <v>8579267</v>
      </c>
      <c r="K22" t="n">
        <v>8355516</v>
      </c>
      <c r="L22" t="n">
        <v>7663096</v>
      </c>
      <c r="M22" t="n">
        <v>7892197</v>
      </c>
      <c r="N22" t="n">
        <v>8044937</v>
      </c>
      <c r="O22" t="n">
        <v>8647642</v>
      </c>
      <c r="P22" t="n">
        <v>8123388</v>
      </c>
      <c r="Q22" t="n">
        <v>6878517</v>
      </c>
      <c r="R22" t="n">
        <v>5564048</v>
      </c>
      <c r="S22" t="n">
        <v>3732378</v>
      </c>
      <c r="T22" t="n">
        <v>2320075</v>
      </c>
      <c r="U22" t="n">
        <v>1316384</v>
      </c>
      <c r="V22" t="n">
        <v>590009</v>
      </c>
      <c r="W22" t="n">
        <v>155045</v>
      </c>
      <c r="X22" t="n">
        <v>19228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DS142"/>
  <sheetViews>
    <sheetView zoomScale="40" zoomScaleNormal="40" workbookViewId="0">
      <selection activeCell="BD68" sqref="A1:XFD1048576"/>
    </sheetView>
  </sheetViews>
  <sheetFormatPr baseColWidth="8" defaultColWidth="8.85546875" defaultRowHeight="15" outlineLevelCol="0"/>
  <cols>
    <col width="9.140625" customWidth="1" style="19" min="109" max="124"/>
  </cols>
  <sheetData>
    <row r="1" ht="78.75" customHeight="1" s="19">
      <c r="A1" s="52" t="inlineStr">
        <is>
          <t>AGE_AT_DEATH</t>
        </is>
      </c>
      <c r="B1" s="53" t="n">
        <v>1897</v>
      </c>
      <c r="C1" s="53" t="n">
        <v>1898</v>
      </c>
      <c r="D1" s="53" t="n">
        <v>1899</v>
      </c>
      <c r="E1" s="53" t="n">
        <v>1900</v>
      </c>
      <c r="F1" s="53" t="n">
        <v>1901</v>
      </c>
      <c r="G1" s="53" t="n">
        <v>1902</v>
      </c>
      <c r="H1" s="53" t="n">
        <v>1903</v>
      </c>
      <c r="I1" s="53" t="n">
        <v>1904</v>
      </c>
      <c r="J1" s="53" t="n">
        <v>1905</v>
      </c>
      <c r="K1" s="53" t="n">
        <v>1906</v>
      </c>
      <c r="L1" s="53" t="n">
        <v>1907</v>
      </c>
      <c r="M1" s="53" t="n">
        <v>1908</v>
      </c>
      <c r="N1" s="53" t="n">
        <v>1909</v>
      </c>
      <c r="O1" s="53" t="n">
        <v>1910</v>
      </c>
      <c r="P1" s="53" t="n">
        <v>1911</v>
      </c>
      <c r="Q1" s="53" t="n">
        <v>1912</v>
      </c>
      <c r="R1" s="53" t="n">
        <v>1913</v>
      </c>
      <c r="S1" s="53" t="n">
        <v>1914</v>
      </c>
      <c r="T1" s="53" t="n">
        <v>1915</v>
      </c>
      <c r="U1" s="53" t="n">
        <v>1916</v>
      </c>
      <c r="V1" s="53" t="n">
        <v>1917</v>
      </c>
      <c r="W1" s="53" t="n">
        <v>1918</v>
      </c>
      <c r="X1" s="53" t="n">
        <v>1919</v>
      </c>
      <c r="Y1" s="53" t="n">
        <v>1920</v>
      </c>
      <c r="Z1" s="53" t="n">
        <v>1921</v>
      </c>
      <c r="AA1" s="53" t="n">
        <v>1922</v>
      </c>
      <c r="AB1" s="53" t="n">
        <v>1923</v>
      </c>
      <c r="AC1" s="53" t="n">
        <v>1924</v>
      </c>
      <c r="AD1" s="53" t="n">
        <v>1925</v>
      </c>
      <c r="AE1" s="53" t="n">
        <v>1926</v>
      </c>
      <c r="AF1" s="53" t="n">
        <v>1927</v>
      </c>
      <c r="AG1" s="53" t="n">
        <v>1928</v>
      </c>
      <c r="AH1" s="53" t="n">
        <v>1929</v>
      </c>
      <c r="AI1" s="53" t="n">
        <v>1930</v>
      </c>
      <c r="AJ1" s="53" t="n">
        <v>1931</v>
      </c>
      <c r="AK1" s="53" t="n">
        <v>1932</v>
      </c>
      <c r="AL1" s="53" t="n">
        <v>1933</v>
      </c>
      <c r="AM1" s="53" t="n">
        <v>1934</v>
      </c>
      <c r="AN1" s="53" t="n">
        <v>1935</v>
      </c>
      <c r="AO1" s="53" t="n">
        <v>1936</v>
      </c>
      <c r="AP1" s="53" t="n">
        <v>1937</v>
      </c>
      <c r="AQ1" s="53" t="n">
        <v>1938</v>
      </c>
      <c r="AR1" s="53" t="n">
        <v>1939</v>
      </c>
      <c r="AS1" s="53" t="n">
        <v>1940</v>
      </c>
      <c r="AT1" s="53" t="n">
        <v>1941</v>
      </c>
      <c r="AU1" s="53" t="n">
        <v>1942</v>
      </c>
      <c r="AV1" s="53" t="n">
        <v>1943</v>
      </c>
      <c r="AW1" s="53" t="n">
        <v>1944</v>
      </c>
      <c r="AX1" s="53" t="n">
        <v>1945</v>
      </c>
      <c r="AY1" s="53" t="n">
        <v>1946</v>
      </c>
      <c r="AZ1" s="53" t="n">
        <v>1947</v>
      </c>
      <c r="BA1" s="53" t="n">
        <v>1948</v>
      </c>
      <c r="BB1" s="53" t="n">
        <v>1949</v>
      </c>
      <c r="BC1" s="53" t="n">
        <v>1950</v>
      </c>
      <c r="BD1" s="53" t="n">
        <v>1951</v>
      </c>
      <c r="BE1" s="53" t="n">
        <v>1952</v>
      </c>
      <c r="BF1" s="53" t="n">
        <v>1953</v>
      </c>
      <c r="BG1" s="53" t="n">
        <v>1954</v>
      </c>
      <c r="BH1" s="53" t="n">
        <v>1955</v>
      </c>
      <c r="BI1" s="53" t="n">
        <v>1956</v>
      </c>
      <c r="BJ1" s="53" t="n">
        <v>1957</v>
      </c>
      <c r="BK1" s="53" t="n">
        <v>1958</v>
      </c>
      <c r="BL1" s="53" t="n">
        <v>1959</v>
      </c>
      <c r="BM1" s="53" t="n">
        <v>1960</v>
      </c>
      <c r="BN1" s="53" t="n">
        <v>1961</v>
      </c>
      <c r="BO1" s="53" t="n">
        <v>1962</v>
      </c>
      <c r="BP1" s="53" t="n">
        <v>1963</v>
      </c>
      <c r="BQ1" s="53" t="n">
        <v>1964</v>
      </c>
      <c r="BR1" s="53" t="n">
        <v>1965</v>
      </c>
      <c r="BS1" s="53" t="n">
        <v>1966</v>
      </c>
      <c r="BT1" s="53" t="n">
        <v>1967</v>
      </c>
      <c r="BU1" s="53" t="n">
        <v>1968</v>
      </c>
      <c r="BV1" s="53" t="n">
        <v>1969</v>
      </c>
      <c r="BW1" s="53" t="n">
        <v>1970</v>
      </c>
      <c r="BX1" s="53" t="n">
        <v>1971</v>
      </c>
      <c r="BY1" s="53" t="n">
        <v>1972</v>
      </c>
      <c r="BZ1" s="53" t="n">
        <v>1973</v>
      </c>
      <c r="CA1" s="53" t="n">
        <v>1974</v>
      </c>
      <c r="CB1" s="53" t="n">
        <v>1975</v>
      </c>
      <c r="CC1" s="53" t="n">
        <v>1976</v>
      </c>
      <c r="CD1" s="53" t="n">
        <v>1977</v>
      </c>
      <c r="CE1" s="53" t="n">
        <v>1978</v>
      </c>
      <c r="CF1" s="53" t="n">
        <v>1979</v>
      </c>
      <c r="CG1" s="53" t="n">
        <v>1980</v>
      </c>
      <c r="CH1" s="53" t="n">
        <v>1981</v>
      </c>
      <c r="CI1" s="53" t="n">
        <v>1982</v>
      </c>
      <c r="CJ1" s="53" t="n">
        <v>1983</v>
      </c>
      <c r="CK1" s="53" t="n">
        <v>1984</v>
      </c>
      <c r="CL1" s="53" t="n">
        <v>1985</v>
      </c>
      <c r="CM1" s="53" t="n">
        <v>1986</v>
      </c>
      <c r="CN1" s="53" t="n">
        <v>1987</v>
      </c>
      <c r="CO1" s="53" t="n">
        <v>1988</v>
      </c>
      <c r="CP1" s="53" t="n">
        <v>1989</v>
      </c>
      <c r="CQ1" s="53" t="n">
        <v>1990</v>
      </c>
      <c r="CR1" s="53" t="n">
        <v>1991</v>
      </c>
      <c r="CS1" s="53" t="n">
        <v>1992</v>
      </c>
      <c r="CT1" s="53" t="n">
        <v>1993</v>
      </c>
      <c r="CU1" s="53" t="n">
        <v>1994</v>
      </c>
      <c r="CV1" s="53" t="n">
        <v>1995</v>
      </c>
      <c r="CW1" s="53" t="n">
        <v>1996</v>
      </c>
      <c r="CX1" s="53" t="n">
        <v>1997</v>
      </c>
      <c r="CY1" s="53" t="n">
        <v>1998</v>
      </c>
      <c r="CZ1" s="53" t="n">
        <v>1999</v>
      </c>
      <c r="DA1" s="53" t="n">
        <v>2000</v>
      </c>
      <c r="DB1" s="53" t="n">
        <v>2001</v>
      </c>
      <c r="DC1" s="53" t="n">
        <v>2002</v>
      </c>
      <c r="DD1" s="53" t="n">
        <v>2003</v>
      </c>
      <c r="DE1" s="53" t="n">
        <v>2004</v>
      </c>
      <c r="DF1" s="53" t="n">
        <v>2005</v>
      </c>
      <c r="DG1" s="53" t="n">
        <v>2006</v>
      </c>
      <c r="DH1" s="53" t="n">
        <v>2007</v>
      </c>
      <c r="DI1" s="53" t="n">
        <v>2008</v>
      </c>
      <c r="DJ1" s="53" t="n">
        <v>2009</v>
      </c>
      <c r="DK1" s="53" t="n">
        <v>2010</v>
      </c>
      <c r="DL1" s="53" t="n">
        <v>2011</v>
      </c>
      <c r="DM1" s="53" t="n">
        <v>2012</v>
      </c>
      <c r="DN1" s="53" t="n">
        <v>2013</v>
      </c>
      <c r="DO1" s="53" t="n">
        <v>2014</v>
      </c>
      <c r="DP1" s="53" t="n">
        <v>2015</v>
      </c>
      <c r="DQ1" s="53" t="n">
        <v>2016</v>
      </c>
      <c r="DR1" s="53" t="n">
        <v>2017</v>
      </c>
      <c r="DS1" s="53" t="n">
        <v>2018</v>
      </c>
    </row>
    <row r="2" ht="15.75" customHeight="1" s="19">
      <c r="A2" s="6" t="n">
        <v>0.5</v>
      </c>
      <c r="B2" s="7" t="inlineStr"/>
      <c r="C2" s="7" t="inlineStr"/>
      <c r="D2" s="7" t="inlineStr"/>
      <c r="E2" s="7" t="inlineStr"/>
      <c r="F2" s="7" t="inlineStr"/>
      <c r="G2" s="7" t="inlineStr"/>
      <c r="H2" s="7" t="inlineStr"/>
      <c r="I2" s="7" t="inlineStr"/>
      <c r="J2" s="7" t="inlineStr"/>
      <c r="K2" s="7" t="inlineStr"/>
      <c r="L2" s="7" t="inlineStr"/>
      <c r="M2" s="7" t="inlineStr"/>
      <c r="N2" s="7" t="inlineStr"/>
      <c r="O2" s="7" t="inlineStr"/>
      <c r="P2" s="7" t="inlineStr"/>
      <c r="Q2" s="7" t="inlineStr"/>
      <c r="R2" s="7" t="inlineStr"/>
      <c r="S2" s="7" t="inlineStr"/>
      <c r="T2" s="7" t="inlineStr"/>
      <c r="U2" s="7" t="inlineStr"/>
      <c r="V2" s="7" t="inlineStr"/>
      <c r="W2" s="7" t="inlineStr"/>
      <c r="X2" s="7" t="inlineStr"/>
      <c r="Y2" s="7" t="inlineStr"/>
      <c r="Z2" s="7" t="inlineStr"/>
      <c r="AA2" s="7" t="inlineStr"/>
      <c r="AB2" s="7" t="inlineStr"/>
      <c r="AC2" s="7" t="inlineStr"/>
      <c r="AD2" s="7" t="inlineStr"/>
      <c r="AE2" s="7" t="inlineStr"/>
      <c r="AF2" s="7" t="inlineStr"/>
      <c r="AG2" s="7" t="inlineStr"/>
      <c r="AH2" s="7" t="inlineStr"/>
      <c r="AI2" s="7" t="inlineStr"/>
      <c r="AJ2" s="7" t="inlineStr"/>
      <c r="AK2" s="7" t="inlineStr"/>
      <c r="AL2" s="7" t="inlineStr"/>
      <c r="AM2" s="7" t="inlineStr"/>
      <c r="AN2" s="7" t="inlineStr"/>
      <c r="AO2" s="7" t="inlineStr"/>
      <c r="AP2" s="7" t="inlineStr"/>
      <c r="AQ2" s="7" t="inlineStr"/>
      <c r="AR2" s="7" t="inlineStr"/>
      <c r="AS2" s="7" t="inlineStr"/>
      <c r="AT2" s="7" t="inlineStr"/>
      <c r="AU2" s="7" t="inlineStr"/>
      <c r="AV2" s="7" t="inlineStr"/>
      <c r="AW2" s="7" t="inlineStr"/>
      <c r="AX2" s="7" t="inlineStr"/>
      <c r="AY2" s="7" t="inlineStr"/>
      <c r="AZ2" s="7" t="inlineStr"/>
      <c r="BA2" s="7" t="inlineStr"/>
      <c r="BB2" s="7" t="inlineStr"/>
      <c r="BC2" s="7" t="inlineStr"/>
      <c r="BD2" s="7" t="inlineStr"/>
      <c r="BE2" s="7" t="inlineStr"/>
      <c r="BF2" s="7" t="inlineStr"/>
      <c r="BG2" s="7" t="inlineStr"/>
      <c r="BH2" s="7" t="inlineStr"/>
      <c r="BI2" s="7" t="inlineStr"/>
      <c r="BJ2" s="7" t="inlineStr"/>
      <c r="BK2" s="7" t="inlineStr"/>
      <c r="BL2" s="7" t="inlineStr"/>
      <c r="BM2" s="7" t="inlineStr"/>
      <c r="BN2" s="7" t="inlineStr"/>
      <c r="BO2" s="7" t="inlineStr"/>
      <c r="BP2" s="7" t="inlineStr"/>
      <c r="BQ2" s="7" t="inlineStr"/>
      <c r="BR2" s="7" t="inlineStr"/>
      <c r="BS2" s="7" t="inlineStr"/>
      <c r="BT2" s="7" t="inlineStr"/>
      <c r="BU2" s="7" t="inlineStr"/>
      <c r="BV2" s="7" t="inlineStr"/>
      <c r="BW2" s="7" t="inlineStr"/>
      <c r="BX2" s="7" t="inlineStr"/>
      <c r="BY2" s="7" t="inlineStr"/>
      <c r="BZ2" s="7" t="inlineStr"/>
      <c r="CA2" s="7" t="inlineStr"/>
      <c r="CB2" s="7" t="inlineStr"/>
      <c r="CC2" s="7" t="inlineStr"/>
      <c r="CD2" s="7" t="inlineStr"/>
      <c r="CE2" s="7" t="inlineStr"/>
      <c r="CF2" s="7" t="inlineStr"/>
      <c r="CG2" s="7" t="inlineStr"/>
      <c r="CH2" s="7" t="inlineStr"/>
      <c r="CI2" s="7" t="inlineStr"/>
      <c r="CJ2" s="7" t="inlineStr"/>
      <c r="CK2" s="7" t="inlineStr"/>
      <c r="CL2" s="7" t="inlineStr"/>
      <c r="CM2" s="7" t="inlineStr"/>
      <c r="CN2" s="7" t="inlineStr"/>
      <c r="CO2" s="7" t="inlineStr"/>
      <c r="CP2" s="7" t="inlineStr"/>
      <c r="CQ2" s="7" t="inlineStr"/>
      <c r="CR2" s="7" t="inlineStr"/>
      <c r="CS2" s="7" t="inlineStr"/>
      <c r="CT2" s="7" t="inlineStr"/>
      <c r="CU2" s="7" t="inlineStr"/>
      <c r="CV2" s="7" t="inlineStr"/>
      <c r="CW2" s="7" t="inlineStr"/>
      <c r="CX2" s="7" t="inlineStr"/>
      <c r="CY2" s="7" t="n">
        <v>0</v>
      </c>
      <c r="CZ2" s="7" t="n">
        <v>0</v>
      </c>
      <c r="DA2" s="7" t="n">
        <v>0</v>
      </c>
      <c r="DB2" s="7" t="n">
        <v>0</v>
      </c>
      <c r="DC2" s="3" t="n">
        <v>0</v>
      </c>
      <c r="DD2" s="3" t="n">
        <v>0</v>
      </c>
      <c r="DE2" s="3" t="n">
        <v>0</v>
      </c>
      <c r="DF2" s="3" t="n">
        <v>0</v>
      </c>
      <c r="DG2" s="3" t="n">
        <v>0</v>
      </c>
      <c r="DH2" s="3" t="n">
        <v>0</v>
      </c>
      <c r="DI2" s="3" t="n">
        <v>0</v>
      </c>
      <c r="DJ2" s="3" t="n">
        <v>0</v>
      </c>
      <c r="DK2" s="3" t="n">
        <v>0</v>
      </c>
      <c r="DL2" s="3" t="n">
        <v>0</v>
      </c>
      <c r="DM2" s="3" t="n">
        <v>0</v>
      </c>
      <c r="DN2" s="3" t="n">
        <v>0</v>
      </c>
      <c r="DO2" t="n">
        <v>0</v>
      </c>
      <c r="DP2" t="n">
        <v>0</v>
      </c>
      <c r="DQ2" t="n">
        <v>0</v>
      </c>
      <c r="DR2" t="n">
        <v>0</v>
      </c>
      <c r="DS2" t="n">
        <v>0</v>
      </c>
    </row>
    <row r="3" ht="15.75" customHeight="1" s="19">
      <c r="A3" s="5" t="n">
        <v>3</v>
      </c>
      <c r="B3" s="7" t="inlineStr"/>
      <c r="C3" s="7" t="inlineStr"/>
      <c r="D3" s="7" t="inlineStr"/>
      <c r="E3" s="7" t="inlineStr"/>
      <c r="F3" s="7" t="inlineStr"/>
      <c r="G3" s="7" t="inlineStr"/>
      <c r="H3" s="7" t="inlineStr"/>
      <c r="I3" s="7" t="inlineStr"/>
      <c r="J3" s="7" t="inlineStr"/>
      <c r="K3" s="7" t="inlineStr"/>
      <c r="L3" s="7" t="inlineStr"/>
      <c r="M3" s="7" t="inlineStr"/>
      <c r="N3" s="7" t="inlineStr"/>
      <c r="O3" s="7" t="inlineStr"/>
      <c r="P3" s="7" t="inlineStr"/>
      <c r="Q3" s="7" t="inlineStr"/>
      <c r="R3" s="7" t="inlineStr"/>
      <c r="S3" s="7" t="inlineStr"/>
      <c r="T3" s="7" t="inlineStr"/>
      <c r="U3" s="7" t="inlineStr"/>
      <c r="V3" s="7" t="inlineStr"/>
      <c r="W3" s="7" t="inlineStr"/>
      <c r="X3" s="7" t="inlineStr"/>
      <c r="Y3" s="7" t="inlineStr"/>
      <c r="Z3" s="7" t="inlineStr"/>
      <c r="AA3" s="7" t="inlineStr"/>
      <c r="AB3" s="7" t="inlineStr"/>
      <c r="AC3" s="7" t="inlineStr"/>
      <c r="AD3" s="7" t="inlineStr"/>
      <c r="AE3" s="7" t="inlineStr"/>
      <c r="AF3" s="7" t="inlineStr"/>
      <c r="AG3" s="7" t="inlineStr"/>
      <c r="AH3" s="7" t="inlineStr"/>
      <c r="AI3" s="7" t="inlineStr"/>
      <c r="AJ3" s="7" t="inlineStr"/>
      <c r="AK3" s="7" t="inlineStr"/>
      <c r="AL3" s="7" t="inlineStr"/>
      <c r="AM3" s="7" t="inlineStr"/>
      <c r="AN3" s="7" t="inlineStr"/>
      <c r="AO3" s="7" t="inlineStr"/>
      <c r="AP3" s="7" t="inlineStr"/>
      <c r="AQ3" s="7" t="inlineStr"/>
      <c r="AR3" s="7" t="inlineStr"/>
      <c r="AS3" s="7" t="inlineStr"/>
      <c r="AT3" s="7" t="inlineStr"/>
      <c r="AU3" s="7" t="inlineStr"/>
      <c r="AV3" s="7" t="inlineStr"/>
      <c r="AW3" s="7" t="inlineStr"/>
      <c r="AX3" s="7" t="inlineStr"/>
      <c r="AY3" s="7" t="inlineStr"/>
      <c r="AZ3" s="7" t="inlineStr"/>
      <c r="BA3" s="7" t="inlineStr"/>
      <c r="BB3" s="7" t="inlineStr"/>
      <c r="BC3" s="7" t="inlineStr"/>
      <c r="BD3" s="7" t="inlineStr"/>
      <c r="BE3" s="7" t="inlineStr"/>
      <c r="BF3" s="7" t="inlineStr"/>
      <c r="BG3" s="7" t="inlineStr"/>
      <c r="BH3" s="7" t="inlineStr"/>
      <c r="BI3" s="7" t="inlineStr"/>
      <c r="BJ3" s="7" t="inlineStr"/>
      <c r="BK3" s="7" t="inlineStr"/>
      <c r="BL3" s="7" t="inlineStr"/>
      <c r="BM3" s="7" t="inlineStr"/>
      <c r="BN3" s="7" t="inlineStr"/>
      <c r="BO3" s="7" t="inlineStr"/>
      <c r="BP3" s="7" t="inlineStr"/>
      <c r="BQ3" s="7" t="inlineStr"/>
      <c r="BR3" s="7" t="inlineStr"/>
      <c r="BS3" s="7" t="inlineStr"/>
      <c r="BT3" s="7" t="inlineStr"/>
      <c r="BU3" s="7" t="inlineStr"/>
      <c r="BV3" s="7" t="inlineStr"/>
      <c r="BW3" s="7" t="inlineStr"/>
      <c r="BX3" s="7" t="inlineStr"/>
      <c r="BY3" s="7" t="inlineStr"/>
      <c r="BZ3" s="7" t="inlineStr"/>
      <c r="CA3" s="7" t="inlineStr"/>
      <c r="CB3" s="7" t="inlineStr"/>
      <c r="CC3" s="7" t="inlineStr"/>
      <c r="CD3" s="7" t="inlineStr"/>
      <c r="CE3" s="7" t="inlineStr"/>
      <c r="CF3" s="7" t="inlineStr"/>
      <c r="CG3" s="7" t="inlineStr"/>
      <c r="CH3" s="7" t="inlineStr"/>
      <c r="CI3" s="7" t="inlineStr"/>
      <c r="CJ3" s="7" t="inlineStr"/>
      <c r="CK3" s="7" t="inlineStr"/>
      <c r="CL3" s="7" t="inlineStr"/>
      <c r="CM3" s="7" t="inlineStr"/>
      <c r="CN3" s="7" t="inlineStr"/>
      <c r="CO3" s="7" t="inlineStr"/>
      <c r="CP3" s="7" t="inlineStr"/>
      <c r="CQ3" s="7" t="inlineStr"/>
      <c r="CR3" s="7" t="inlineStr"/>
      <c r="CS3" s="7" t="inlineStr"/>
      <c r="CT3" s="7" t="inlineStr"/>
      <c r="CU3" s="7" t="inlineStr"/>
      <c r="CV3" s="7" t="inlineStr"/>
      <c r="CW3" s="7" t="n">
        <v>0</v>
      </c>
      <c r="CX3" s="3" t="n">
        <v>0</v>
      </c>
      <c r="CY3" s="3" t="n">
        <v>0</v>
      </c>
      <c r="CZ3" s="3" t="n">
        <v>0</v>
      </c>
      <c r="DA3" s="3" t="n">
        <v>0</v>
      </c>
      <c r="DB3" s="3" t="n">
        <v>0</v>
      </c>
      <c r="DC3" s="3" t="n">
        <v>0</v>
      </c>
      <c r="DD3" s="3" t="n">
        <v>0</v>
      </c>
      <c r="DE3" s="3" t="n">
        <v>0</v>
      </c>
      <c r="DF3" s="3" t="n">
        <v>0</v>
      </c>
      <c r="DG3" s="3" t="n">
        <v>0</v>
      </c>
      <c r="DH3" s="3" t="n">
        <v>0</v>
      </c>
      <c r="DI3" s="3" t="n">
        <v>0</v>
      </c>
      <c r="DJ3" s="3" t="n">
        <v>0</v>
      </c>
      <c r="DK3" s="3" t="n">
        <v>0</v>
      </c>
      <c r="DL3" s="3" t="n">
        <v>0</v>
      </c>
      <c r="DM3" s="3" t="n">
        <v>0</v>
      </c>
      <c r="DN3" s="7" t="n">
        <v>0</v>
      </c>
      <c r="DO3" t="n">
        <v>0</v>
      </c>
      <c r="DP3" t="n">
        <v>0</v>
      </c>
      <c r="DQ3" t="n">
        <v>0</v>
      </c>
    </row>
    <row r="4" ht="15.75" customHeight="1" s="19">
      <c r="A4" s="5" t="n">
        <v>7.5</v>
      </c>
      <c r="B4" s="7" t="inlineStr"/>
      <c r="C4" s="7" t="inlineStr"/>
      <c r="D4" s="7" t="inlineStr"/>
      <c r="E4" s="7" t="inlineStr"/>
      <c r="F4" s="7" t="inlineStr"/>
      <c r="G4" s="7" t="inlineStr"/>
      <c r="H4" s="7" t="inlineStr"/>
      <c r="I4" s="7" t="inlineStr"/>
      <c r="J4" s="7" t="inlineStr"/>
      <c r="K4" s="7" t="inlineStr"/>
      <c r="L4" s="7" t="inlineStr"/>
      <c r="M4" s="7" t="inlineStr"/>
      <c r="N4" s="7" t="inlineStr"/>
      <c r="O4" s="7" t="inlineStr"/>
      <c r="P4" s="7" t="inlineStr"/>
      <c r="Q4" s="7" t="inlineStr"/>
      <c r="R4" s="7" t="inlineStr"/>
      <c r="S4" s="7" t="inlineStr"/>
      <c r="T4" s="7" t="inlineStr"/>
      <c r="U4" s="7" t="inlineStr"/>
      <c r="V4" s="7" t="inlineStr"/>
      <c r="W4" s="7" t="inlineStr"/>
      <c r="X4" s="7" t="inlineStr"/>
      <c r="Y4" s="7" t="inlineStr"/>
      <c r="Z4" s="7" t="inlineStr"/>
      <c r="AA4" s="7" t="inlineStr"/>
      <c r="AB4" s="7" t="inlineStr"/>
      <c r="AC4" s="7" t="inlineStr"/>
      <c r="AD4" s="7" t="inlineStr"/>
      <c r="AE4" s="7" t="inlineStr"/>
      <c r="AF4" s="7" t="inlineStr"/>
      <c r="AG4" s="7" t="inlineStr"/>
      <c r="AH4" s="7" t="inlineStr"/>
      <c r="AI4" s="7" t="inlineStr"/>
      <c r="AJ4" s="7" t="inlineStr"/>
      <c r="AK4" s="7" t="inlineStr"/>
      <c r="AL4" s="7" t="inlineStr"/>
      <c r="AM4" s="7" t="inlineStr"/>
      <c r="AN4" s="7" t="inlineStr"/>
      <c r="AO4" s="7" t="inlineStr"/>
      <c r="AP4" s="7" t="inlineStr"/>
      <c r="AQ4" s="7" t="inlineStr"/>
      <c r="AR4" s="7" t="inlineStr"/>
      <c r="AS4" s="7" t="inlineStr"/>
      <c r="AT4" s="7" t="inlineStr"/>
      <c r="AU4" s="7" t="inlineStr"/>
      <c r="AV4" s="7" t="inlineStr"/>
      <c r="AW4" s="7" t="inlineStr"/>
      <c r="AX4" s="7" t="inlineStr"/>
      <c r="AY4" s="7" t="inlineStr"/>
      <c r="AZ4" s="7" t="inlineStr"/>
      <c r="BA4" s="7" t="inlineStr"/>
      <c r="BB4" s="7" t="inlineStr"/>
      <c r="BC4" s="7" t="inlineStr"/>
      <c r="BD4" s="7" t="inlineStr"/>
      <c r="BE4" s="7" t="inlineStr"/>
      <c r="BF4" s="7" t="inlineStr"/>
      <c r="BG4" s="7" t="inlineStr"/>
      <c r="BH4" s="7" t="inlineStr"/>
      <c r="BI4" s="7" t="inlineStr"/>
      <c r="BJ4" s="7" t="inlineStr"/>
      <c r="BK4" s="7" t="inlineStr"/>
      <c r="BL4" s="7" t="inlineStr"/>
      <c r="BM4" s="7" t="inlineStr"/>
      <c r="BN4" s="7" t="inlineStr"/>
      <c r="BO4" s="7" t="inlineStr"/>
      <c r="BP4" s="7" t="inlineStr"/>
      <c r="BQ4" s="7" t="inlineStr"/>
      <c r="BR4" s="7" t="inlineStr"/>
      <c r="BS4" s="7" t="inlineStr"/>
      <c r="BT4" s="7" t="inlineStr"/>
      <c r="BU4" s="7" t="inlineStr"/>
      <c r="BV4" s="7" t="inlineStr"/>
      <c r="BW4" s="7" t="inlineStr"/>
      <c r="BX4" s="7" t="inlineStr"/>
      <c r="BY4" s="7" t="inlineStr"/>
      <c r="BZ4" s="7" t="inlineStr"/>
      <c r="CA4" s="7" t="inlineStr"/>
      <c r="CB4" s="7" t="inlineStr"/>
      <c r="CC4" s="7" t="inlineStr"/>
      <c r="CD4" s="7" t="inlineStr"/>
      <c r="CE4" s="7" t="inlineStr"/>
      <c r="CF4" s="7" t="inlineStr"/>
      <c r="CG4" s="7" t="inlineStr"/>
      <c r="CH4" s="7" t="inlineStr"/>
      <c r="CI4" s="7" t="inlineStr"/>
      <c r="CJ4" s="7" t="inlineStr"/>
      <c r="CK4" s="7" t="inlineStr"/>
      <c r="CL4" s="7" t="inlineStr"/>
      <c r="CM4" s="7" t="inlineStr"/>
      <c r="CN4" s="7" t="inlineStr"/>
      <c r="CO4" s="7" t="inlineStr"/>
      <c r="CP4" s="7" t="inlineStr"/>
      <c r="CQ4" s="7" t="inlineStr"/>
      <c r="CR4" s="7" t="inlineStr"/>
      <c r="CS4" s="3" t="n">
        <v>0</v>
      </c>
      <c r="CT4" s="3" t="n">
        <v>0</v>
      </c>
      <c r="CU4" s="3" t="n">
        <v>0</v>
      </c>
      <c r="CV4" s="3" t="n">
        <v>0</v>
      </c>
      <c r="CW4" s="3" t="n">
        <v>0</v>
      </c>
      <c r="CX4" s="3" t="n">
        <v>0</v>
      </c>
      <c r="CY4" s="3" t="n">
        <v>0</v>
      </c>
      <c r="CZ4" s="3" t="n">
        <v>0</v>
      </c>
      <c r="DA4" s="3" t="n">
        <v>0</v>
      </c>
      <c r="DB4" s="3" t="n">
        <v>0</v>
      </c>
      <c r="DC4" s="3" t="n">
        <v>0</v>
      </c>
      <c r="DD4" s="3" t="n">
        <v>0</v>
      </c>
      <c r="DE4" s="3" t="n">
        <v>0</v>
      </c>
      <c r="DF4" s="3" t="n">
        <v>0</v>
      </c>
      <c r="DG4" s="3" t="n">
        <v>0</v>
      </c>
      <c r="DH4" s="3" t="n">
        <v>0</v>
      </c>
      <c r="DI4" s="7" t="n">
        <v>0</v>
      </c>
      <c r="DJ4" s="7" t="n">
        <v>0</v>
      </c>
      <c r="DK4" s="7" t="n">
        <v>0</v>
      </c>
      <c r="DL4" s="7" t="n">
        <v>0</v>
      </c>
      <c r="DM4" s="7" t="n">
        <v>0</v>
      </c>
      <c r="DN4" s="7" t="inlineStr"/>
    </row>
    <row r="5" ht="15.75" customHeight="1" s="19">
      <c r="A5" s="5" t="n">
        <v>12.5</v>
      </c>
      <c r="B5" s="7" t="inlineStr"/>
      <c r="C5" s="7" t="inlineStr"/>
      <c r="D5" s="7" t="inlineStr"/>
      <c r="E5" s="7" t="inlineStr"/>
      <c r="F5" s="7" t="inlineStr"/>
      <c r="G5" s="7" t="inlineStr"/>
      <c r="H5" s="7" t="inlineStr"/>
      <c r="I5" s="7" t="inlineStr"/>
      <c r="J5" s="7" t="inlineStr"/>
      <c r="K5" s="7" t="inlineStr"/>
      <c r="L5" s="7" t="inlineStr"/>
      <c r="M5" s="7" t="inlineStr"/>
      <c r="N5" s="7" t="inlineStr"/>
      <c r="O5" s="7" t="inlineStr"/>
      <c r="P5" s="7" t="inlineStr"/>
      <c r="Q5" s="7" t="inlineStr"/>
      <c r="R5" s="7" t="inlineStr"/>
      <c r="S5" s="7" t="inlineStr"/>
      <c r="T5" s="7" t="inlineStr"/>
      <c r="U5" s="7" t="inlineStr"/>
      <c r="V5" s="7" t="inlineStr"/>
      <c r="W5" s="7" t="inlineStr"/>
      <c r="X5" s="7" t="inlineStr"/>
      <c r="Y5" s="7" t="inlineStr"/>
      <c r="Z5" s="7" t="inlineStr"/>
      <c r="AA5" s="7" t="inlineStr"/>
      <c r="AB5" s="7" t="inlineStr"/>
      <c r="AC5" s="7" t="inlineStr"/>
      <c r="AD5" s="7" t="inlineStr"/>
      <c r="AE5" s="7" t="inlineStr"/>
      <c r="AF5" s="7" t="inlineStr"/>
      <c r="AG5" s="7" t="inlineStr"/>
      <c r="AH5" s="7" t="inlineStr"/>
      <c r="AI5" s="7" t="inlineStr"/>
      <c r="AJ5" s="7" t="inlineStr"/>
      <c r="AK5" s="7" t="inlineStr"/>
      <c r="AL5" s="7" t="inlineStr"/>
      <c r="AM5" s="7" t="inlineStr"/>
      <c r="AN5" s="7" t="inlineStr"/>
      <c r="AO5" s="7" t="inlineStr"/>
      <c r="AP5" s="7" t="inlineStr"/>
      <c r="AQ5" s="7" t="inlineStr"/>
      <c r="AR5" s="7" t="inlineStr"/>
      <c r="AS5" s="7" t="inlineStr"/>
      <c r="AT5" s="7" t="inlineStr"/>
      <c r="AU5" s="7" t="inlineStr"/>
      <c r="AV5" s="7" t="inlineStr"/>
      <c r="AW5" s="7" t="inlineStr"/>
      <c r="AX5" s="7" t="inlineStr"/>
      <c r="AY5" s="7" t="inlineStr"/>
      <c r="AZ5" s="7" t="inlineStr"/>
      <c r="BA5" s="7" t="inlineStr"/>
      <c r="BB5" s="7" t="inlineStr"/>
      <c r="BC5" s="7" t="inlineStr"/>
      <c r="BD5" s="7" t="inlineStr"/>
      <c r="BE5" s="7" t="inlineStr"/>
      <c r="BF5" s="7" t="inlineStr"/>
      <c r="BG5" s="7" t="inlineStr"/>
      <c r="BH5" s="7" t="inlineStr"/>
      <c r="BI5" s="7" t="inlineStr"/>
      <c r="BJ5" s="7" t="inlineStr"/>
      <c r="BK5" s="7" t="inlineStr"/>
      <c r="BL5" s="7" t="inlineStr"/>
      <c r="BM5" s="7" t="inlineStr"/>
      <c r="BN5" s="7" t="inlineStr"/>
      <c r="BO5" s="7" t="inlineStr"/>
      <c r="BP5" s="7" t="inlineStr"/>
      <c r="BQ5" s="7" t="inlineStr"/>
      <c r="BR5" s="7" t="inlineStr"/>
      <c r="BS5" s="7" t="inlineStr"/>
      <c r="BT5" s="7" t="inlineStr"/>
      <c r="BU5" s="7" t="inlineStr"/>
      <c r="BV5" s="7" t="inlineStr"/>
      <c r="BW5" s="7" t="inlineStr"/>
      <c r="BX5" s="7" t="inlineStr"/>
      <c r="BY5" s="7" t="inlineStr"/>
      <c r="BZ5" s="7" t="inlineStr"/>
      <c r="CA5" s="7" t="inlineStr"/>
      <c r="CB5" s="7" t="inlineStr"/>
      <c r="CC5" s="7" t="inlineStr"/>
      <c r="CD5" s="7" t="inlineStr"/>
      <c r="CE5" s="7" t="inlineStr"/>
      <c r="CF5" s="7" t="inlineStr"/>
      <c r="CG5" s="7" t="inlineStr"/>
      <c r="CH5" s="7" t="inlineStr"/>
      <c r="CI5" s="7" t="inlineStr"/>
      <c r="CJ5" s="7" t="inlineStr"/>
      <c r="CK5" s="7" t="inlineStr"/>
      <c r="CL5" s="7" t="inlineStr"/>
      <c r="CM5" s="7" t="inlineStr"/>
      <c r="CN5" s="3" t="n">
        <v>0</v>
      </c>
      <c r="CO5" s="3" t="n">
        <v>0</v>
      </c>
      <c r="CP5" s="3" t="n">
        <v>0</v>
      </c>
      <c r="CQ5" s="3" t="n">
        <v>0</v>
      </c>
      <c r="CR5" s="3" t="n">
        <v>0</v>
      </c>
      <c r="CS5" s="3" t="n">
        <v>0</v>
      </c>
      <c r="CT5" s="3" t="n">
        <v>0</v>
      </c>
      <c r="CU5" s="3" t="n">
        <v>0</v>
      </c>
      <c r="CV5" s="3" t="n">
        <v>0</v>
      </c>
      <c r="CW5" s="3" t="n">
        <v>0</v>
      </c>
      <c r="CX5" s="3" t="n">
        <v>0</v>
      </c>
      <c r="CY5" s="3" t="n">
        <v>0</v>
      </c>
      <c r="CZ5" s="3" t="n">
        <v>0</v>
      </c>
      <c r="DA5" s="3" t="n">
        <v>0</v>
      </c>
      <c r="DB5" s="3" t="n">
        <v>0</v>
      </c>
      <c r="DC5" s="3" t="n">
        <v>0</v>
      </c>
      <c r="DD5" s="7" t="n">
        <v>0</v>
      </c>
      <c r="DE5" s="7" t="n">
        <v>0</v>
      </c>
      <c r="DF5" s="7" t="n">
        <v>0</v>
      </c>
      <c r="DG5" s="7" t="n">
        <v>0</v>
      </c>
      <c r="DH5" s="7" t="n">
        <v>0</v>
      </c>
      <c r="DI5" s="7" t="inlineStr"/>
      <c r="DJ5" s="7" t="inlineStr"/>
      <c r="DK5" s="7" t="inlineStr"/>
      <c r="DL5" s="7" t="inlineStr"/>
      <c r="DM5" s="7" t="inlineStr"/>
      <c r="DN5" s="7" t="inlineStr"/>
    </row>
    <row r="6" ht="15.75" customHeight="1" s="19">
      <c r="A6" s="5" t="n">
        <v>17.5</v>
      </c>
      <c r="B6" s="7" t="inlineStr"/>
      <c r="C6" s="7" t="inlineStr"/>
      <c r="D6" s="7" t="inlineStr"/>
      <c r="E6" s="7" t="inlineStr"/>
      <c r="F6" s="7" t="inlineStr"/>
      <c r="G6" s="7" t="inlineStr"/>
      <c r="H6" s="7" t="inlineStr"/>
      <c r="I6" s="7" t="inlineStr"/>
      <c r="J6" s="7" t="inlineStr"/>
      <c r="K6" s="7" t="inlineStr"/>
      <c r="L6" s="7" t="inlineStr"/>
      <c r="M6" s="7" t="inlineStr"/>
      <c r="N6" s="7" t="inlineStr"/>
      <c r="O6" s="7" t="inlineStr"/>
      <c r="P6" s="7" t="inlineStr"/>
      <c r="Q6" s="7" t="inlineStr"/>
      <c r="R6" s="7" t="inlineStr"/>
      <c r="S6" s="7" t="inlineStr"/>
      <c r="T6" s="7" t="inlineStr"/>
      <c r="U6" s="7" t="inlineStr"/>
      <c r="V6" s="7" t="inlineStr"/>
      <c r="W6" s="7" t="inlineStr"/>
      <c r="X6" s="7" t="inlineStr"/>
      <c r="Y6" s="7" t="inlineStr"/>
      <c r="Z6" s="7" t="inlineStr"/>
      <c r="AA6" s="7" t="inlineStr"/>
      <c r="AB6" s="7" t="inlineStr"/>
      <c r="AC6" s="7" t="inlineStr"/>
      <c r="AD6" s="7" t="inlineStr"/>
      <c r="AE6" s="7" t="inlineStr"/>
      <c r="AF6" s="7" t="inlineStr"/>
      <c r="AG6" s="7" t="inlineStr"/>
      <c r="AH6" s="7" t="inlineStr"/>
      <c r="AI6" s="7" t="inlineStr"/>
      <c r="AJ6" s="7" t="inlineStr"/>
      <c r="AK6" s="7" t="inlineStr"/>
      <c r="AL6" s="7" t="inlineStr"/>
      <c r="AM6" s="7" t="inlineStr"/>
      <c r="AN6" s="7" t="inlineStr"/>
      <c r="AO6" s="7" t="inlineStr"/>
      <c r="AP6" s="7" t="inlineStr"/>
      <c r="AQ6" s="7" t="inlineStr"/>
      <c r="AR6" s="7" t="inlineStr"/>
      <c r="AS6" s="7" t="inlineStr"/>
      <c r="AT6" s="7" t="inlineStr"/>
      <c r="AU6" s="7" t="inlineStr"/>
      <c r="AV6" s="7" t="inlineStr"/>
      <c r="AW6" s="7" t="inlineStr"/>
      <c r="AX6" s="7" t="inlineStr"/>
      <c r="AY6" s="7" t="inlineStr"/>
      <c r="AZ6" s="7" t="inlineStr"/>
      <c r="BA6" s="7" t="inlineStr"/>
      <c r="BB6" s="7" t="inlineStr"/>
      <c r="BC6" s="7" t="inlineStr"/>
      <c r="BD6" s="7" t="inlineStr"/>
      <c r="BE6" s="7" t="inlineStr"/>
      <c r="BF6" s="7" t="inlineStr"/>
      <c r="BG6" s="7" t="inlineStr"/>
      <c r="BH6" s="7" t="inlineStr"/>
      <c r="BI6" s="7" t="inlineStr"/>
      <c r="BJ6" s="7" t="inlineStr"/>
      <c r="BK6" s="7" t="inlineStr"/>
      <c r="BL6" s="7" t="inlineStr"/>
      <c r="BM6" s="7" t="inlineStr"/>
      <c r="BN6" s="7" t="inlineStr"/>
      <c r="BO6" s="7" t="inlineStr"/>
      <c r="BP6" s="7" t="inlineStr"/>
      <c r="BQ6" s="7" t="inlineStr"/>
      <c r="BR6" s="7" t="inlineStr"/>
      <c r="BS6" s="7" t="inlineStr"/>
      <c r="BT6" s="7" t="inlineStr"/>
      <c r="BU6" s="7" t="inlineStr"/>
      <c r="BV6" s="7" t="inlineStr"/>
      <c r="BW6" s="7" t="inlineStr"/>
      <c r="BX6" s="7" t="inlineStr"/>
      <c r="BY6" s="7" t="inlineStr"/>
      <c r="BZ6" s="7" t="inlineStr"/>
      <c r="CA6" s="7" t="inlineStr"/>
      <c r="CB6" s="7" t="inlineStr"/>
      <c r="CC6" s="7" t="inlineStr"/>
      <c r="CD6" s="7" t="inlineStr"/>
      <c r="CE6" s="7" t="inlineStr"/>
      <c r="CF6" s="7" t="inlineStr"/>
      <c r="CG6" s="7" t="inlineStr"/>
      <c r="CH6" s="7" t="inlineStr"/>
      <c r="CI6" s="3" t="n">
        <v>0</v>
      </c>
      <c r="CJ6" s="3" t="n">
        <v>0</v>
      </c>
      <c r="CK6" s="3" t="n">
        <v>0</v>
      </c>
      <c r="CL6" s="3" t="n">
        <v>0</v>
      </c>
      <c r="CM6" s="3" t="n">
        <v>0</v>
      </c>
      <c r="CN6" s="3" t="n">
        <v>0</v>
      </c>
      <c r="CO6" s="3" t="n">
        <v>0</v>
      </c>
      <c r="CP6" s="3" t="n">
        <v>0</v>
      </c>
      <c r="CQ6" s="3" t="n">
        <v>0</v>
      </c>
      <c r="CR6" s="3" t="n">
        <v>0</v>
      </c>
      <c r="CS6" s="3" t="n">
        <v>0</v>
      </c>
      <c r="CT6" s="3" t="n">
        <v>0</v>
      </c>
      <c r="CU6" s="3" t="n">
        <v>0</v>
      </c>
      <c r="CV6" s="3" t="n">
        <v>0</v>
      </c>
      <c r="CW6" s="3" t="n">
        <v>0</v>
      </c>
      <c r="CX6" s="3" t="n">
        <v>0</v>
      </c>
      <c r="CY6" s="7" t="n">
        <v>0</v>
      </c>
      <c r="CZ6" s="7" t="n">
        <v>0</v>
      </c>
      <c r="DA6" s="7" t="n">
        <v>0</v>
      </c>
      <c r="DB6" s="7" t="n">
        <v>0</v>
      </c>
      <c r="DC6" s="7" t="n">
        <v>0</v>
      </c>
      <c r="DD6" s="7" t="inlineStr"/>
      <c r="DE6" s="7" t="inlineStr"/>
      <c r="DF6" s="7" t="inlineStr"/>
      <c r="DG6" s="7" t="inlineStr"/>
      <c r="DH6" s="7" t="inlineStr"/>
      <c r="DI6" s="7" t="inlineStr"/>
      <c r="DJ6" s="7" t="inlineStr"/>
      <c r="DK6" s="7" t="inlineStr"/>
      <c r="DL6" s="7" t="inlineStr"/>
      <c r="DM6" s="7" t="inlineStr"/>
      <c r="DN6" s="7" t="inlineStr"/>
    </row>
    <row r="7" ht="15.75" customHeight="1" s="19">
      <c r="A7" s="5" t="n">
        <v>22.5</v>
      </c>
      <c r="B7" s="7" t="inlineStr"/>
      <c r="C7" s="7" t="inlineStr"/>
      <c r="D7" s="7" t="inlineStr"/>
      <c r="E7" s="7" t="inlineStr"/>
      <c r="F7" s="7" t="inlineStr"/>
      <c r="G7" s="7" t="inlineStr"/>
      <c r="H7" s="7" t="inlineStr"/>
      <c r="I7" s="7" t="inlineStr"/>
      <c r="J7" s="7" t="inlineStr"/>
      <c r="K7" s="7" t="inlineStr"/>
      <c r="L7" s="7" t="inlineStr"/>
      <c r="M7" s="7" t="inlineStr"/>
      <c r="N7" s="7" t="inlineStr"/>
      <c r="O7" s="7" t="inlineStr"/>
      <c r="P7" s="7" t="inlineStr"/>
      <c r="Q7" s="7" t="inlineStr"/>
      <c r="R7" s="7" t="inlineStr"/>
      <c r="S7" s="7" t="inlineStr"/>
      <c r="T7" s="7" t="inlineStr"/>
      <c r="U7" s="7" t="inlineStr"/>
      <c r="V7" s="7" t="inlineStr"/>
      <c r="W7" s="7" t="inlineStr"/>
      <c r="X7" s="7" t="inlineStr"/>
      <c r="Y7" s="7" t="inlineStr"/>
      <c r="Z7" s="7" t="inlineStr"/>
      <c r="AA7" s="7" t="inlineStr"/>
      <c r="AB7" s="7" t="inlineStr"/>
      <c r="AC7" s="7" t="inlineStr"/>
      <c r="AD7" s="7" t="inlineStr"/>
      <c r="AE7" s="7" t="inlineStr"/>
      <c r="AF7" s="7" t="inlineStr"/>
      <c r="AG7" s="7" t="inlineStr"/>
      <c r="AH7" s="7" t="inlineStr"/>
      <c r="AI7" s="7" t="inlineStr"/>
      <c r="AJ7" s="7" t="inlineStr"/>
      <c r="AK7" s="7" t="inlineStr"/>
      <c r="AL7" s="7" t="inlineStr"/>
      <c r="AM7" s="7" t="inlineStr"/>
      <c r="AN7" s="7" t="inlineStr"/>
      <c r="AO7" s="7" t="inlineStr"/>
      <c r="AP7" s="7" t="inlineStr"/>
      <c r="AQ7" s="7" t="inlineStr"/>
      <c r="AR7" s="7" t="inlineStr"/>
      <c r="AS7" s="7" t="inlineStr"/>
      <c r="AT7" s="7" t="inlineStr"/>
      <c r="AU7" s="7" t="inlineStr"/>
      <c r="AV7" s="7" t="inlineStr"/>
      <c r="AW7" s="7" t="inlineStr"/>
      <c r="AX7" s="7" t="inlineStr"/>
      <c r="AY7" s="7" t="inlineStr"/>
      <c r="AZ7" s="7" t="inlineStr"/>
      <c r="BA7" s="7" t="inlineStr"/>
      <c r="BB7" s="7" t="inlineStr"/>
      <c r="BC7" s="7" t="inlineStr"/>
      <c r="BD7" s="7" t="inlineStr"/>
      <c r="BE7" s="7" t="inlineStr"/>
      <c r="BF7" s="7" t="inlineStr"/>
      <c r="BG7" s="7" t="inlineStr"/>
      <c r="BH7" s="7" t="inlineStr"/>
      <c r="BI7" s="7" t="inlineStr"/>
      <c r="BJ7" s="7" t="inlineStr"/>
      <c r="BK7" s="7" t="inlineStr"/>
      <c r="BL7" s="7" t="inlineStr"/>
      <c r="BM7" s="7" t="inlineStr"/>
      <c r="BN7" s="7" t="inlineStr"/>
      <c r="BO7" s="7" t="inlineStr"/>
      <c r="BP7" s="7" t="inlineStr"/>
      <c r="BQ7" s="7" t="inlineStr"/>
      <c r="BR7" s="7" t="inlineStr"/>
      <c r="BS7" s="7" t="inlineStr"/>
      <c r="BT7" s="7" t="inlineStr"/>
      <c r="BU7" s="7" t="inlineStr"/>
      <c r="BV7" s="7" t="inlineStr"/>
      <c r="BW7" s="7" t="inlineStr"/>
      <c r="BX7" s="7" t="inlineStr"/>
      <c r="BY7" s="7" t="inlineStr"/>
      <c r="BZ7" s="7" t="inlineStr"/>
      <c r="CA7" s="7" t="inlineStr"/>
      <c r="CB7" s="7" t="inlineStr"/>
      <c r="CC7" s="7" t="inlineStr"/>
      <c r="CD7" s="3" t="n">
        <v>1.321658856323655e-07</v>
      </c>
      <c r="CE7" s="3" t="n">
        <v>0</v>
      </c>
      <c r="CF7" s="3" t="n">
        <v>0</v>
      </c>
      <c r="CG7" s="3" t="n">
        <v>0</v>
      </c>
      <c r="CH7" s="3" t="n">
        <v>0</v>
      </c>
      <c r="CI7" s="3" t="n">
        <v>0</v>
      </c>
      <c r="CJ7" s="3" t="n">
        <v>0</v>
      </c>
      <c r="CK7" s="3" t="n">
        <v>0</v>
      </c>
      <c r="CL7" s="3" t="n">
        <v>0</v>
      </c>
      <c r="CM7" s="3" t="n">
        <v>0</v>
      </c>
      <c r="CN7" s="3" t="n">
        <v>0</v>
      </c>
      <c r="CO7" s="3" t="n">
        <v>0</v>
      </c>
      <c r="CP7" s="3" t="n">
        <v>0</v>
      </c>
      <c r="CQ7" s="3" t="n">
        <v>0</v>
      </c>
      <c r="CR7" s="3" t="n">
        <v>0</v>
      </c>
      <c r="CS7" s="3" t="n">
        <v>0</v>
      </c>
      <c r="CT7" s="7" t="n">
        <v>0</v>
      </c>
      <c r="CU7" s="7" t="n">
        <v>0</v>
      </c>
      <c r="CV7" s="7" t="n">
        <v>0</v>
      </c>
      <c r="CW7" s="7" t="n">
        <v>0</v>
      </c>
      <c r="CX7" s="7" t="n">
        <v>0</v>
      </c>
      <c r="CY7" s="7" t="inlineStr"/>
      <c r="CZ7" s="7" t="inlineStr"/>
      <c r="DA7" s="7" t="inlineStr"/>
      <c r="DB7" s="7" t="inlineStr"/>
      <c r="DC7" s="7" t="inlineStr"/>
      <c r="DD7" s="7" t="inlineStr"/>
      <c r="DE7" s="7" t="inlineStr"/>
      <c r="DF7" s="7" t="inlineStr"/>
      <c r="DG7" s="7" t="inlineStr"/>
      <c r="DH7" s="7" t="inlineStr"/>
      <c r="DI7" s="7" t="inlineStr"/>
      <c r="DJ7" s="7" t="inlineStr"/>
      <c r="DK7" s="7" t="inlineStr"/>
      <c r="DL7" s="7" t="inlineStr"/>
      <c r="DM7" s="7" t="inlineStr"/>
      <c r="DN7" s="7" t="inlineStr"/>
    </row>
    <row r="8" ht="15.75" customHeight="1" s="19">
      <c r="A8" s="5" t="n">
        <v>27.5</v>
      </c>
      <c r="B8" s="7" t="inlineStr"/>
      <c r="C8" s="7" t="inlineStr"/>
      <c r="D8" s="7" t="inlineStr"/>
      <c r="E8" s="7" t="inlineStr"/>
      <c r="F8" s="7" t="inlineStr"/>
      <c r="G8" s="7" t="inlineStr"/>
      <c r="H8" s="7" t="inlineStr"/>
      <c r="I8" s="7" t="inlineStr"/>
      <c r="J8" s="7" t="inlineStr"/>
      <c r="K8" s="7" t="inlineStr"/>
      <c r="L8" s="7" t="inlineStr"/>
      <c r="M8" s="7" t="inlineStr"/>
      <c r="N8" s="7" t="inlineStr"/>
      <c r="O8" s="7" t="inlineStr"/>
      <c r="P8" s="7" t="inlineStr"/>
      <c r="Q8" s="7" t="inlineStr"/>
      <c r="R8" s="7" t="inlineStr"/>
      <c r="S8" s="7" t="inlineStr"/>
      <c r="T8" s="7" t="inlineStr"/>
      <c r="U8" s="7" t="inlineStr"/>
      <c r="V8" s="7" t="inlineStr"/>
      <c r="W8" s="7" t="inlineStr"/>
      <c r="X8" s="7" t="inlineStr"/>
      <c r="Y8" s="7" t="inlineStr"/>
      <c r="Z8" s="7" t="inlineStr"/>
      <c r="AA8" s="7" t="inlineStr"/>
      <c r="AB8" s="7" t="inlineStr"/>
      <c r="AC8" s="7" t="inlineStr"/>
      <c r="AD8" s="7" t="inlineStr"/>
      <c r="AE8" s="7" t="inlineStr"/>
      <c r="AF8" s="7" t="inlineStr"/>
      <c r="AG8" s="7" t="inlineStr"/>
      <c r="AH8" s="7" t="inlineStr"/>
      <c r="AI8" s="7" t="inlineStr"/>
      <c r="AJ8" s="7" t="inlineStr"/>
      <c r="AK8" s="7" t="inlineStr"/>
      <c r="AL8" s="7" t="inlineStr"/>
      <c r="AM8" s="7" t="inlineStr"/>
      <c r="AN8" s="7" t="inlineStr"/>
      <c r="AO8" s="7" t="inlineStr"/>
      <c r="AP8" s="7" t="inlineStr"/>
      <c r="AQ8" s="7" t="inlineStr"/>
      <c r="AR8" s="7" t="inlineStr"/>
      <c r="AS8" s="7" t="inlineStr"/>
      <c r="AT8" s="7" t="inlineStr"/>
      <c r="AU8" s="7" t="inlineStr"/>
      <c r="AV8" s="7" t="inlineStr"/>
      <c r="AW8" s="7" t="inlineStr"/>
      <c r="AX8" s="7" t="inlineStr"/>
      <c r="AY8" s="7" t="inlineStr"/>
      <c r="AZ8" s="7" t="inlineStr"/>
      <c r="BA8" s="7" t="inlineStr"/>
      <c r="BB8" s="7" t="inlineStr"/>
      <c r="BC8" s="7" t="inlineStr"/>
      <c r="BD8" s="7" t="inlineStr"/>
      <c r="BE8" s="7" t="inlineStr"/>
      <c r="BF8" s="7" t="inlineStr"/>
      <c r="BG8" s="7" t="inlineStr"/>
      <c r="BH8" s="7" t="inlineStr"/>
      <c r="BI8" s="7" t="inlineStr"/>
      <c r="BJ8" s="7" t="inlineStr"/>
      <c r="BK8" s="7" t="inlineStr"/>
      <c r="BL8" s="7" t="inlineStr"/>
      <c r="BM8" s="7" t="inlineStr"/>
      <c r="BN8" s="7" t="inlineStr"/>
      <c r="BO8" s="7" t="inlineStr"/>
      <c r="BP8" s="7" t="inlineStr"/>
      <c r="BQ8" s="7" t="inlineStr"/>
      <c r="BR8" s="7" t="inlineStr"/>
      <c r="BS8" s="7" t="inlineStr"/>
      <c r="BT8" s="7" t="inlineStr"/>
      <c r="BU8" s="7" t="inlineStr"/>
      <c r="BV8" s="7" t="inlineStr"/>
      <c r="BW8" s="7" t="inlineStr"/>
      <c r="BX8" s="7" t="inlineStr"/>
      <c r="BY8" s="3" t="n">
        <v>0</v>
      </c>
      <c r="BZ8" s="3" t="n">
        <v>1.28118401902302e-07</v>
      </c>
      <c r="CA8" s="3" t="n">
        <v>0</v>
      </c>
      <c r="CB8" s="3" t="n">
        <v>0</v>
      </c>
      <c r="CC8" s="3" t="n">
        <v>0</v>
      </c>
      <c r="CD8" s="3" t="n">
        <v>0</v>
      </c>
      <c r="CE8" s="3" t="n">
        <v>0</v>
      </c>
      <c r="CF8" s="3" t="n">
        <v>0</v>
      </c>
      <c r="CG8" s="3" t="n">
        <v>0</v>
      </c>
      <c r="CH8" s="3" t="n">
        <v>0</v>
      </c>
      <c r="CI8" s="3" t="n">
        <v>1.222119632068663e-07</v>
      </c>
      <c r="CJ8" s="3" t="n">
        <v>0</v>
      </c>
      <c r="CK8" s="3" t="n">
        <v>0</v>
      </c>
      <c r="CL8" s="3" t="n">
        <v>0</v>
      </c>
      <c r="CM8" s="3" t="n">
        <v>0</v>
      </c>
      <c r="CN8" s="3" t="n">
        <v>0</v>
      </c>
      <c r="CO8" s="7" t="n">
        <v>0</v>
      </c>
      <c r="CP8" s="7" t="n">
        <v>0</v>
      </c>
      <c r="CQ8" s="7" t="n">
        <v>0</v>
      </c>
      <c r="CR8" s="7" t="n">
        <v>1.122172364104085e-07</v>
      </c>
      <c r="CS8" s="7" t="n">
        <v>0</v>
      </c>
      <c r="CT8" s="7" t="inlineStr"/>
      <c r="CU8" s="7" t="inlineStr"/>
      <c r="CV8" s="7" t="inlineStr"/>
      <c r="CW8" s="7" t="inlineStr"/>
      <c r="CX8" s="7" t="inlineStr"/>
      <c r="CY8" s="7" t="inlineStr"/>
      <c r="CZ8" s="7" t="inlineStr"/>
      <c r="DA8" s="7" t="inlineStr"/>
      <c r="DB8" s="7" t="inlineStr"/>
      <c r="DC8" s="7" t="inlineStr"/>
      <c r="DD8" s="7" t="inlineStr"/>
      <c r="DE8" s="7" t="inlineStr"/>
      <c r="DF8" s="7" t="inlineStr"/>
      <c r="DG8" s="7" t="inlineStr"/>
      <c r="DH8" s="7" t="inlineStr"/>
      <c r="DI8" s="7" t="inlineStr"/>
      <c r="DJ8" s="7" t="inlineStr"/>
      <c r="DK8" s="7" t="inlineStr"/>
      <c r="DL8" s="7" t="inlineStr"/>
      <c r="DM8" s="7" t="inlineStr"/>
      <c r="DN8" s="7" t="inlineStr"/>
    </row>
    <row r="9" ht="15.75" customHeight="1" s="19">
      <c r="A9" s="5" t="n">
        <v>32.5</v>
      </c>
      <c r="B9" s="7" t="inlineStr"/>
      <c r="C9" s="7" t="inlineStr"/>
      <c r="D9" s="7" t="inlineStr"/>
      <c r="E9" s="7" t="inlineStr"/>
      <c r="F9" s="7" t="inlineStr"/>
      <c r="G9" s="7" t="inlineStr"/>
      <c r="H9" s="7" t="inlineStr"/>
      <c r="I9" s="7" t="inlineStr"/>
      <c r="J9" s="7" t="inlineStr"/>
      <c r="K9" s="7" t="inlineStr"/>
      <c r="L9" s="7" t="inlineStr"/>
      <c r="M9" s="7" t="inlineStr"/>
      <c r="N9" s="7" t="inlineStr"/>
      <c r="O9" s="7" t="inlineStr"/>
      <c r="P9" s="7" t="inlineStr"/>
      <c r="Q9" s="7" t="inlineStr"/>
      <c r="R9" s="7" t="inlineStr"/>
      <c r="S9" s="7" t="inlineStr"/>
      <c r="T9" s="7" t="inlineStr"/>
      <c r="U9" s="7" t="inlineStr"/>
      <c r="V9" s="7" t="inlineStr"/>
      <c r="W9" s="7" t="inlineStr"/>
      <c r="X9" s="7" t="inlineStr"/>
      <c r="Y9" s="7" t="inlineStr"/>
      <c r="Z9" s="7" t="inlineStr"/>
      <c r="AA9" s="7" t="inlineStr"/>
      <c r="AB9" s="7" t="inlineStr"/>
      <c r="AC9" s="7" t="inlineStr"/>
      <c r="AD9" s="7" t="inlineStr"/>
      <c r="AE9" s="7" t="inlineStr"/>
      <c r="AF9" s="7" t="inlineStr"/>
      <c r="AG9" s="7" t="inlineStr"/>
      <c r="AH9" s="7" t="inlineStr"/>
      <c r="AI9" s="7" t="inlineStr"/>
      <c r="AJ9" s="7" t="inlineStr"/>
      <c r="AK9" s="7" t="inlineStr"/>
      <c r="AL9" s="7" t="inlineStr"/>
      <c r="AM9" s="7" t="inlineStr"/>
      <c r="AN9" s="7" t="inlineStr"/>
      <c r="AO9" s="7" t="inlineStr"/>
      <c r="AP9" s="7" t="inlineStr"/>
      <c r="AQ9" s="7" t="inlineStr"/>
      <c r="AR9" s="7" t="inlineStr"/>
      <c r="AS9" s="7" t="inlineStr"/>
      <c r="AT9" s="7" t="inlineStr"/>
      <c r="AU9" s="7" t="inlineStr"/>
      <c r="AV9" s="7" t="inlineStr"/>
      <c r="AW9" s="7" t="inlineStr"/>
      <c r="AX9" s="7" t="inlineStr"/>
      <c r="AY9" s="7" t="inlineStr"/>
      <c r="AZ9" s="7" t="inlineStr"/>
      <c r="BA9" s="7" t="inlineStr"/>
      <c r="BB9" s="7" t="inlineStr"/>
      <c r="BC9" s="7" t="inlineStr"/>
      <c r="BD9" s="7" t="inlineStr"/>
      <c r="BE9" s="7" t="inlineStr"/>
      <c r="BF9" s="7" t="inlineStr"/>
      <c r="BG9" s="7" t="inlineStr"/>
      <c r="BH9" s="7" t="inlineStr"/>
      <c r="BI9" s="7" t="inlineStr"/>
      <c r="BJ9" s="7" t="inlineStr"/>
      <c r="BK9" s="7" t="inlineStr"/>
      <c r="BL9" s="7" t="inlineStr"/>
      <c r="BM9" s="7" t="inlineStr"/>
      <c r="BN9" s="7" t="inlineStr"/>
      <c r="BO9" s="7" t="inlineStr"/>
      <c r="BP9" s="7" t="inlineStr"/>
      <c r="BQ9" s="7" t="inlineStr"/>
      <c r="BR9" s="7" t="inlineStr"/>
      <c r="BS9" s="7" t="inlineStr"/>
      <c r="BT9" s="3" t="n">
        <v>0</v>
      </c>
      <c r="BU9" s="3" t="n">
        <v>1.193453715418336e-07</v>
      </c>
      <c r="BV9" s="3" t="n">
        <v>2.370628575722796e-07</v>
      </c>
      <c r="BW9" s="3" t="n">
        <v>1.186038852023507e-07</v>
      </c>
      <c r="BX9" s="3" t="n">
        <v>0</v>
      </c>
      <c r="BY9" s="3" t="n">
        <v>1.218590821573932e-07</v>
      </c>
      <c r="BZ9" s="3" t="n">
        <v>0</v>
      </c>
      <c r="CA9" s="3" t="n">
        <v>0</v>
      </c>
      <c r="CB9" s="3" t="n">
        <v>0</v>
      </c>
      <c r="CC9" s="3" t="n">
        <v>0</v>
      </c>
      <c r="CD9" s="3" t="n">
        <v>0</v>
      </c>
      <c r="CE9" s="3" t="n">
        <v>0</v>
      </c>
      <c r="CF9" s="3" t="n">
        <v>0</v>
      </c>
      <c r="CG9" s="3" t="n">
        <v>1.22399290475793e-07</v>
      </c>
      <c r="CH9" s="3" t="n">
        <v>0</v>
      </c>
      <c r="CI9" s="3" t="n">
        <v>0</v>
      </c>
      <c r="CJ9" s="7" t="n">
        <v>0</v>
      </c>
      <c r="CK9" s="7" t="n">
        <v>1.187925544628224e-07</v>
      </c>
      <c r="CL9" s="7" t="n">
        <v>0</v>
      </c>
      <c r="CM9" s="7" t="n">
        <v>0</v>
      </c>
      <c r="CN9" s="7" t="n">
        <v>1.167816245515148e-07</v>
      </c>
      <c r="CO9" s="7" t="inlineStr"/>
      <c r="CP9" s="7" t="inlineStr"/>
      <c r="CQ9" s="7" t="inlineStr"/>
      <c r="CR9" s="7" t="inlineStr"/>
      <c r="CS9" s="7" t="inlineStr"/>
      <c r="CT9" s="7" t="inlineStr"/>
      <c r="CU9" s="7" t="inlineStr"/>
      <c r="CV9" s="7" t="inlineStr"/>
      <c r="CW9" s="7" t="inlineStr"/>
      <c r="CX9" s="7" t="inlineStr"/>
      <c r="CY9" s="7" t="inlineStr"/>
      <c r="CZ9" s="7" t="inlineStr"/>
      <c r="DA9" s="7" t="inlineStr"/>
      <c r="DB9" s="7" t="inlineStr"/>
      <c r="DC9" s="7" t="inlineStr"/>
      <c r="DD9" s="7" t="inlineStr"/>
      <c r="DE9" s="7" t="inlineStr"/>
      <c r="DF9" s="7" t="inlineStr"/>
      <c r="DG9" s="7" t="inlineStr"/>
      <c r="DH9" s="7" t="inlineStr"/>
      <c r="DI9" s="7" t="inlineStr"/>
      <c r="DJ9" s="7" t="inlineStr"/>
      <c r="DK9" s="7" t="inlineStr"/>
      <c r="DL9" s="7" t="inlineStr"/>
      <c r="DM9" s="7" t="inlineStr"/>
      <c r="DN9" s="7" t="inlineStr"/>
    </row>
    <row r="10" ht="15.75" customHeight="1" s="19">
      <c r="A10" s="5" t="n">
        <v>37.5</v>
      </c>
      <c r="B10" s="7" t="inlineStr"/>
      <c r="C10" s="7" t="inlineStr"/>
      <c r="D10" s="7" t="inlineStr"/>
      <c r="E10" s="7" t="inlineStr"/>
      <c r="F10" s="7" t="inlineStr"/>
      <c r="G10" s="7" t="inlineStr"/>
      <c r="H10" s="7" t="inlineStr"/>
      <c r="I10" s="7" t="inlineStr"/>
      <c r="J10" s="7" t="inlineStr"/>
      <c r="K10" s="7" t="inlineStr"/>
      <c r="L10" s="7" t="inlineStr"/>
      <c r="M10" s="7" t="inlineStr"/>
      <c r="N10" s="7" t="inlineStr"/>
      <c r="O10" s="7" t="inlineStr"/>
      <c r="P10" s="7" t="inlineStr"/>
      <c r="Q10" s="7" t="inlineStr"/>
      <c r="R10" s="7" t="inlineStr"/>
      <c r="S10" s="7" t="inlineStr"/>
      <c r="T10" s="7" t="inlineStr"/>
      <c r="U10" s="7" t="inlineStr"/>
      <c r="V10" s="7" t="inlineStr"/>
      <c r="W10" s="7" t="inlineStr"/>
      <c r="X10" s="7" t="inlineStr"/>
      <c r="Y10" s="7" t="inlineStr"/>
      <c r="Z10" s="7" t="inlineStr"/>
      <c r="AA10" s="7" t="inlineStr"/>
      <c r="AB10" s="7" t="inlineStr"/>
      <c r="AC10" s="7" t="inlineStr"/>
      <c r="AD10" s="7" t="inlineStr"/>
      <c r="AE10" s="7" t="inlineStr"/>
      <c r="AF10" s="7" t="inlineStr"/>
      <c r="AG10" s="7" t="inlineStr"/>
      <c r="AH10" s="7" t="inlineStr"/>
      <c r="AI10" s="7" t="inlineStr"/>
      <c r="AJ10" s="7" t="inlineStr"/>
      <c r="AK10" s="7" t="inlineStr"/>
      <c r="AL10" s="7" t="inlineStr"/>
      <c r="AM10" s="7" t="inlineStr"/>
      <c r="AN10" s="7" t="inlineStr"/>
      <c r="AO10" s="7" t="inlineStr"/>
      <c r="AP10" s="7" t="inlineStr"/>
      <c r="AQ10" s="7" t="inlineStr"/>
      <c r="AR10" s="7" t="inlineStr"/>
      <c r="AS10" s="7" t="inlineStr"/>
      <c r="AT10" s="7" t="inlineStr"/>
      <c r="AU10" s="7" t="inlineStr"/>
      <c r="AV10" s="7" t="inlineStr"/>
      <c r="AW10" s="7" t="inlineStr"/>
      <c r="AX10" s="7" t="inlineStr"/>
      <c r="AY10" s="7" t="inlineStr"/>
      <c r="AZ10" s="7" t="inlineStr"/>
      <c r="BA10" s="7" t="inlineStr"/>
      <c r="BB10" s="7" t="inlineStr"/>
      <c r="BC10" s="7" t="inlineStr"/>
      <c r="BD10" s="7" t="inlineStr"/>
      <c r="BE10" s="7" t="inlineStr"/>
      <c r="BF10" s="7" t="inlineStr"/>
      <c r="BG10" s="7" t="inlineStr"/>
      <c r="BH10" s="7" t="inlineStr"/>
      <c r="BI10" s="7" t="inlineStr"/>
      <c r="BJ10" s="7" t="inlineStr"/>
      <c r="BK10" s="7" t="inlineStr"/>
      <c r="BL10" s="7" t="inlineStr"/>
      <c r="BM10" s="7" t="inlineStr"/>
      <c r="BN10" s="7" t="inlineStr"/>
      <c r="BO10" s="3" t="n">
        <v>0</v>
      </c>
      <c r="BP10" s="3" t="n">
        <v>1.078377791974022e-07</v>
      </c>
      <c r="BQ10" s="3" t="n">
        <v>1.100330077016503e-07</v>
      </c>
      <c r="BR10" s="3" t="n">
        <v>1.126265514166675e-07</v>
      </c>
      <c r="BS10" s="3" t="n">
        <v>1.152840743697564e-07</v>
      </c>
      <c r="BT10" s="3" t="n">
        <v>1.17355079386017e-07</v>
      </c>
      <c r="BU10" s="3" t="n">
        <v>1.178020724918613e-07</v>
      </c>
      <c r="BV10" s="3" t="n">
        <v>0</v>
      </c>
      <c r="BW10" s="3" t="n">
        <v>1.209864997214286e-07</v>
      </c>
      <c r="BX10" s="3" t="n">
        <v>1.227050173836198e-07</v>
      </c>
      <c r="BY10" s="3" t="n">
        <v>1.254875977469957e-07</v>
      </c>
      <c r="BZ10" s="3" t="n">
        <v>0</v>
      </c>
      <c r="CA10" s="3" t="n">
        <v>0</v>
      </c>
      <c r="CB10" s="3" t="n">
        <v>3.96270513273345e-07</v>
      </c>
      <c r="CC10" s="3" t="n">
        <v>0</v>
      </c>
      <c r="CD10" s="3" t="n">
        <v>2.593213379062058e-07</v>
      </c>
      <c r="CE10" s="7" t="n">
        <v>1.270635114255509e-07</v>
      </c>
      <c r="CF10" s="7" t="n">
        <v>0</v>
      </c>
      <c r="CG10" s="7" t="n">
        <v>2.446733690042638e-07</v>
      </c>
      <c r="CH10" s="7" t="n">
        <v>0</v>
      </c>
      <c r="CI10" s="7" t="n">
        <v>3.598673960618991e-07</v>
      </c>
      <c r="CJ10" s="7" t="inlineStr"/>
      <c r="CK10" s="7" t="inlineStr"/>
      <c r="CL10" s="7" t="inlineStr"/>
      <c r="CM10" s="7" t="inlineStr"/>
      <c r="CN10" s="7" t="inlineStr"/>
      <c r="CO10" s="7" t="inlineStr"/>
      <c r="CP10" s="7" t="inlineStr"/>
      <c r="CQ10" s="7" t="inlineStr"/>
      <c r="CR10" s="7" t="inlineStr"/>
      <c r="CS10" s="7" t="inlineStr"/>
      <c r="CT10" s="7" t="inlineStr"/>
      <c r="CU10" s="7" t="inlineStr"/>
      <c r="CV10" s="7" t="inlineStr"/>
      <c r="CW10" s="7" t="inlineStr"/>
      <c r="CX10" s="7" t="inlineStr"/>
      <c r="CY10" s="7" t="inlineStr"/>
      <c r="CZ10" s="7" t="inlineStr"/>
      <c r="DA10" s="7" t="inlineStr"/>
      <c r="DB10" s="7" t="inlineStr"/>
      <c r="DC10" s="7" t="inlineStr"/>
      <c r="DD10" s="7" t="inlineStr"/>
      <c r="DE10" s="7" t="inlineStr"/>
      <c r="DF10" s="7" t="inlineStr"/>
      <c r="DG10" s="7" t="inlineStr"/>
      <c r="DH10" s="7" t="inlineStr"/>
      <c r="DI10" s="7" t="inlineStr"/>
      <c r="DJ10" s="7" t="inlineStr"/>
      <c r="DK10" s="7" t="inlineStr"/>
      <c r="DL10" s="7" t="inlineStr"/>
      <c r="DM10" s="7" t="inlineStr"/>
      <c r="DN10" s="7" t="inlineStr"/>
    </row>
    <row r="11" ht="15.75" customHeight="1" s="19">
      <c r="A11" s="5" t="n">
        <v>42.5</v>
      </c>
      <c r="B11" s="7" t="inlineStr"/>
      <c r="C11" s="7" t="inlineStr"/>
      <c r="D11" s="7" t="inlineStr"/>
      <c r="E11" s="7" t="inlineStr"/>
      <c r="F11" s="7" t="inlineStr"/>
      <c r="G11" s="7" t="inlineStr"/>
      <c r="H11" s="7" t="inlineStr"/>
      <c r="I11" s="7" t="inlineStr"/>
      <c r="J11" s="7" t="inlineStr"/>
      <c r="K11" s="7" t="inlineStr"/>
      <c r="L11" s="7" t="inlineStr"/>
      <c r="M11" s="7" t="inlineStr"/>
      <c r="N11" s="7" t="inlineStr"/>
      <c r="O11" s="7" t="inlineStr"/>
      <c r="P11" s="7" t="inlineStr"/>
      <c r="Q11" s="7" t="inlineStr"/>
      <c r="R11" s="7" t="inlineStr"/>
      <c r="S11" s="7" t="inlineStr"/>
      <c r="T11" s="7" t="inlineStr"/>
      <c r="U11" s="7" t="inlineStr"/>
      <c r="V11" s="7" t="inlineStr"/>
      <c r="W11" s="7" t="inlineStr"/>
      <c r="X11" s="7" t="inlineStr"/>
      <c r="Y11" s="7" t="inlineStr"/>
      <c r="Z11" s="7" t="inlineStr"/>
      <c r="AA11" s="7" t="inlineStr"/>
      <c r="AB11" s="7" t="inlineStr"/>
      <c r="AC11" s="7" t="inlineStr"/>
      <c r="AD11" s="7" t="inlineStr"/>
      <c r="AE11" s="7" t="inlineStr"/>
      <c r="AF11" s="7" t="inlineStr"/>
      <c r="AG11" s="7" t="inlineStr"/>
      <c r="AH11" s="7" t="inlineStr"/>
      <c r="AI11" s="7" t="inlineStr"/>
      <c r="AJ11" s="7" t="inlineStr"/>
      <c r="AK11" s="7" t="inlineStr"/>
      <c r="AL11" s="7" t="inlineStr"/>
      <c r="AM11" s="7" t="inlineStr"/>
      <c r="AN11" s="7" t="inlineStr"/>
      <c r="AO11" s="7" t="inlineStr"/>
      <c r="AP11" s="7" t="inlineStr"/>
      <c r="AQ11" s="7" t="inlineStr"/>
      <c r="AR11" s="7" t="inlineStr"/>
      <c r="AS11" s="7" t="inlineStr"/>
      <c r="AT11" s="7" t="inlineStr"/>
      <c r="AU11" s="7" t="inlineStr"/>
      <c r="AV11" s="7" t="inlineStr"/>
      <c r="AW11" s="7" t="inlineStr"/>
      <c r="AX11" s="7" t="inlineStr"/>
      <c r="AY11" s="7" t="inlineStr"/>
      <c r="AZ11" s="7" t="inlineStr"/>
      <c r="BA11" s="7" t="inlineStr"/>
      <c r="BB11" s="7" t="inlineStr"/>
      <c r="BC11" s="7" t="inlineStr"/>
      <c r="BD11" s="7" t="inlineStr"/>
      <c r="BE11" s="7" t="inlineStr"/>
      <c r="BF11" s="7" t="inlineStr"/>
      <c r="BG11" s="7" t="inlineStr"/>
      <c r="BH11" s="7" t="inlineStr"/>
      <c r="BI11" s="7" t="inlineStr"/>
      <c r="BJ11" s="3" t="n">
        <v>2.187729985114685e-07</v>
      </c>
      <c r="BK11" s="3" t="n">
        <v>3.242237623811599e-07</v>
      </c>
      <c r="BL11" s="3" t="n">
        <v>2.133425724890059e-07</v>
      </c>
      <c r="BM11" s="3" t="n">
        <v>4.255267089817518e-07</v>
      </c>
      <c r="BN11" s="3" t="n">
        <v>3.197694930950041e-07</v>
      </c>
      <c r="BO11" s="3" t="n">
        <v>2.130178397115312e-07</v>
      </c>
      <c r="BP11" s="3" t="n">
        <v>5.385386903428381e-07</v>
      </c>
      <c r="BQ11" s="3" t="n">
        <v>7.691707570068709e-07</v>
      </c>
      <c r="BR11" s="3" t="n">
        <v>2.307408141505035e-07</v>
      </c>
      <c r="BS11" s="3" t="n">
        <v>5.914528672984408e-07</v>
      </c>
      <c r="BT11" s="3" t="n">
        <v>6.046314771146987e-07</v>
      </c>
      <c r="BU11" s="3" t="n">
        <v>3.652019067435019e-07</v>
      </c>
      <c r="BV11" s="3" t="n">
        <v>2.402589703389489e-07</v>
      </c>
      <c r="BW11" s="3" t="n">
        <v>3.623900055735583e-07</v>
      </c>
      <c r="BX11" s="3" t="n">
        <v>3.675935865701889e-07</v>
      </c>
      <c r="BY11" s="3" t="n">
        <v>1.249879074199571e-07</v>
      </c>
      <c r="BZ11" s="7" t="n">
        <v>5.121239585799264e-07</v>
      </c>
      <c r="CA11" s="7" t="n">
        <v>1.319242069046491e-07</v>
      </c>
      <c r="CB11" s="7" t="n">
        <v>3.979635937598248e-07</v>
      </c>
      <c r="CC11" s="7" t="n">
        <v>3.962850652840016e-07</v>
      </c>
      <c r="CD11" s="7" t="n">
        <v>3.925779218102553e-07</v>
      </c>
      <c r="CE11" s="7" t="inlineStr"/>
      <c r="CF11" s="7" t="inlineStr"/>
      <c r="CG11" s="7" t="inlineStr"/>
      <c r="CH11" s="7" t="inlineStr"/>
      <c r="CI11" s="7" t="inlineStr"/>
      <c r="CJ11" s="7" t="inlineStr"/>
      <c r="CK11" s="7" t="inlineStr"/>
      <c r="CL11" s="7" t="inlineStr"/>
      <c r="CM11" s="7" t="inlineStr"/>
      <c r="CN11" s="7" t="inlineStr"/>
      <c r="CO11" s="7" t="inlineStr"/>
      <c r="CP11" s="7" t="inlineStr"/>
      <c r="CQ11" s="7" t="inlineStr"/>
      <c r="CR11" s="7" t="inlineStr"/>
      <c r="CS11" s="7" t="inlineStr"/>
      <c r="CT11" s="7" t="inlineStr"/>
      <c r="CU11" s="7" t="inlineStr"/>
      <c r="CV11" s="7" t="inlineStr"/>
      <c r="CW11" s="7" t="inlineStr"/>
      <c r="CX11" s="7" t="inlineStr"/>
      <c r="CY11" s="7" t="inlineStr"/>
      <c r="CZ11" s="7" t="inlineStr"/>
      <c r="DA11" s="7" t="inlineStr"/>
      <c r="DB11" s="7" t="inlineStr"/>
      <c r="DC11" s="7" t="inlineStr"/>
      <c r="DD11" s="7" t="inlineStr"/>
      <c r="DE11" s="7" t="inlineStr"/>
      <c r="DF11" s="7" t="inlineStr"/>
      <c r="DG11" s="7" t="inlineStr"/>
      <c r="DH11" s="7" t="inlineStr"/>
      <c r="DI11" s="7" t="inlineStr"/>
      <c r="DJ11" s="7" t="inlineStr"/>
      <c r="DK11" s="7" t="inlineStr"/>
      <c r="DL11" s="7" t="inlineStr"/>
      <c r="DM11" s="7" t="inlineStr"/>
      <c r="DN11" s="7" t="inlineStr"/>
    </row>
    <row r="12" ht="15.75" customHeight="1" s="19">
      <c r="A12" s="5" t="n">
        <v>47.5</v>
      </c>
      <c r="B12" s="7" t="inlineStr"/>
      <c r="C12" s="7" t="inlineStr"/>
      <c r="D12" s="7" t="inlineStr"/>
      <c r="E12" s="7" t="inlineStr"/>
      <c r="F12" s="7" t="inlineStr"/>
      <c r="G12" s="7" t="inlineStr"/>
      <c r="H12" s="7" t="inlineStr"/>
      <c r="I12" s="7" t="inlineStr"/>
      <c r="J12" s="7" t="inlineStr"/>
      <c r="K12" s="7" t="inlineStr"/>
      <c r="L12" s="7" t="inlineStr"/>
      <c r="M12" s="7" t="inlineStr"/>
      <c r="N12" s="7" t="inlineStr"/>
      <c r="O12" s="7" t="inlineStr"/>
      <c r="P12" s="7" t="inlineStr"/>
      <c r="Q12" s="7" t="inlineStr"/>
      <c r="R12" s="7" t="inlineStr"/>
      <c r="S12" s="7" t="inlineStr"/>
      <c r="T12" s="7" t="inlineStr"/>
      <c r="U12" s="7" t="inlineStr"/>
      <c r="V12" s="7" t="inlineStr"/>
      <c r="W12" s="7" t="inlineStr"/>
      <c r="X12" s="7" t="inlineStr"/>
      <c r="Y12" s="7" t="inlineStr"/>
      <c r="Z12" s="7" t="inlineStr"/>
      <c r="AA12" s="7" t="inlineStr"/>
      <c r="AB12" s="7" t="inlineStr"/>
      <c r="AC12" s="7" t="inlineStr"/>
      <c r="AD12" s="7" t="inlineStr"/>
      <c r="AE12" s="7" t="inlineStr"/>
      <c r="AF12" s="7" t="inlineStr"/>
      <c r="AG12" s="7" t="inlineStr"/>
      <c r="AH12" s="7" t="inlineStr"/>
      <c r="AI12" s="7" t="inlineStr"/>
      <c r="AJ12" s="7" t="inlineStr"/>
      <c r="AK12" s="7" t="inlineStr"/>
      <c r="AL12" s="7" t="inlineStr"/>
      <c r="AM12" s="7" t="inlineStr"/>
      <c r="AN12" s="7" t="inlineStr"/>
      <c r="AO12" s="7" t="inlineStr"/>
      <c r="AP12" s="7" t="inlineStr"/>
      <c r="AQ12" s="7" t="inlineStr"/>
      <c r="AR12" s="7" t="inlineStr"/>
      <c r="AS12" s="7" t="inlineStr"/>
      <c r="AT12" s="7" t="inlineStr"/>
      <c r="AU12" s="7" t="inlineStr"/>
      <c r="AV12" s="7" t="inlineStr"/>
      <c r="AW12" s="7" t="inlineStr"/>
      <c r="AX12" s="7" t="inlineStr"/>
      <c r="AY12" s="7" t="inlineStr"/>
      <c r="AZ12" s="7" t="inlineStr"/>
      <c r="BA12" s="7" t="inlineStr"/>
      <c r="BB12" s="7" t="inlineStr"/>
      <c r="BC12" s="7" t="inlineStr"/>
      <c r="BD12" s="7" t="inlineStr"/>
      <c r="BE12" s="3" t="n">
        <v>1.232126010019895e-06</v>
      </c>
      <c r="BF12" s="3" t="n">
        <v>9.600816069365896e-07</v>
      </c>
      <c r="BG12" s="3" t="n">
        <v>1.056625871907124e-06</v>
      </c>
      <c r="BH12" s="3" t="n">
        <v>5.729966176009662e-07</v>
      </c>
      <c r="BI12" s="3" t="n">
        <v>8.981372072984875e-07</v>
      </c>
      <c r="BJ12" s="3" t="n">
        <v>8.852061362931971e-07</v>
      </c>
      <c r="BK12" s="3" t="n">
        <v>6.543854513536401e-07</v>
      </c>
      <c r="BL12" s="3" t="n">
        <v>1.722925014103756e-06</v>
      </c>
      <c r="BM12" s="3" t="n">
        <v>1.093769038417325e-06</v>
      </c>
      <c r="BN12" s="3" t="n">
        <v>1.866330551512754e-06</v>
      </c>
      <c r="BO12" s="3" t="n">
        <v>1.100486767306915e-06</v>
      </c>
      <c r="BP12" s="3" t="n">
        <v>1.784533625520972e-06</v>
      </c>
      <c r="BQ12" s="3" t="n">
        <v>7.941980879794489e-07</v>
      </c>
      <c r="BR12" s="3" t="n">
        <v>1.511991488185764e-06</v>
      </c>
      <c r="BS12" s="3" t="n">
        <v>8.349914872617874e-07</v>
      </c>
      <c r="BT12" s="3" t="n">
        <v>8.503670974018977e-07</v>
      </c>
      <c r="BU12" s="7" t="n">
        <v>8.542421298062408e-07</v>
      </c>
      <c r="BV12" s="7" t="n">
        <v>4.871444408842305e-07</v>
      </c>
      <c r="BW12" s="7" t="n">
        <v>1.101331828342995e-06</v>
      </c>
      <c r="BX12" s="7" t="n">
        <v>1.492205835867804e-06</v>
      </c>
      <c r="BY12" s="7" t="n">
        <v>1.526323354146448e-06</v>
      </c>
      <c r="BZ12" s="7" t="inlineStr"/>
      <c r="CA12" s="7" t="inlineStr"/>
      <c r="CB12" s="7" t="inlineStr"/>
      <c r="CC12" s="7" t="inlineStr"/>
      <c r="CD12" s="7" t="inlineStr"/>
      <c r="CE12" s="7" t="inlineStr"/>
      <c r="CF12" s="7" t="inlineStr"/>
      <c r="CG12" s="7" t="inlineStr"/>
      <c r="CH12" s="7" t="inlineStr"/>
      <c r="CI12" s="7" t="inlineStr"/>
      <c r="CJ12" s="7" t="inlineStr"/>
      <c r="CK12" s="7" t="inlineStr"/>
      <c r="CL12" s="7" t="inlineStr"/>
      <c r="CM12" s="7" t="inlineStr"/>
      <c r="CN12" s="7" t="inlineStr"/>
      <c r="CO12" s="7" t="inlineStr"/>
      <c r="CP12" s="7" t="inlineStr"/>
      <c r="CQ12" s="7" t="inlineStr"/>
      <c r="CR12" s="7" t="inlineStr"/>
      <c r="CS12" s="7" t="inlineStr"/>
      <c r="CT12" s="7" t="inlineStr"/>
      <c r="CU12" s="7" t="inlineStr"/>
      <c r="CV12" s="7" t="inlineStr"/>
      <c r="CW12" s="7" t="inlineStr"/>
      <c r="CX12" s="7" t="inlineStr"/>
      <c r="CY12" s="7" t="inlineStr"/>
      <c r="CZ12" s="7" t="inlineStr"/>
      <c r="DA12" s="7" t="inlineStr"/>
      <c r="DB12" s="7" t="inlineStr"/>
      <c r="DC12" s="7" t="inlineStr"/>
      <c r="DD12" s="7" t="inlineStr"/>
      <c r="DE12" s="7" t="inlineStr"/>
      <c r="DF12" s="7" t="inlineStr"/>
      <c r="DG12" s="7" t="inlineStr"/>
      <c r="DH12" s="7" t="inlineStr"/>
      <c r="DI12" s="7" t="inlineStr"/>
      <c r="DJ12" s="7" t="inlineStr"/>
      <c r="DK12" s="7" t="inlineStr"/>
      <c r="DL12" s="7" t="inlineStr"/>
      <c r="DM12" s="7" t="inlineStr"/>
      <c r="DN12" s="7" t="inlineStr"/>
    </row>
    <row r="13" ht="15.75" customHeight="1" s="19">
      <c r="A13" s="5" t="n">
        <v>52.5</v>
      </c>
      <c r="B13" s="7" t="inlineStr"/>
      <c r="C13" s="7" t="inlineStr"/>
      <c r="D13" s="7" t="inlineStr"/>
      <c r="E13" s="7" t="inlineStr"/>
      <c r="F13" s="7" t="inlineStr"/>
      <c r="G13" s="7" t="inlineStr"/>
      <c r="H13" s="7" t="inlineStr"/>
      <c r="I13" s="7" t="inlineStr"/>
      <c r="J13" s="7" t="inlineStr"/>
      <c r="K13" s="7" t="inlineStr"/>
      <c r="L13" s="7" t="inlineStr"/>
      <c r="M13" s="7" t="inlineStr"/>
      <c r="N13" s="7" t="inlineStr"/>
      <c r="O13" s="7" t="inlineStr"/>
      <c r="P13" s="7" t="inlineStr"/>
      <c r="Q13" s="7" t="inlineStr"/>
      <c r="R13" s="7" t="inlineStr"/>
      <c r="S13" s="7" t="inlineStr"/>
      <c r="T13" s="7" t="inlineStr"/>
      <c r="U13" s="7" t="inlineStr"/>
      <c r="V13" s="7" t="inlineStr"/>
      <c r="W13" s="7" t="inlineStr"/>
      <c r="X13" s="7" t="inlineStr"/>
      <c r="Y13" s="7" t="inlineStr"/>
      <c r="Z13" s="7" t="inlineStr"/>
      <c r="AA13" s="7" t="inlineStr"/>
      <c r="AB13" s="7" t="inlineStr"/>
      <c r="AC13" s="7" t="inlineStr"/>
      <c r="AD13" s="7" t="inlineStr"/>
      <c r="AE13" s="7" t="inlineStr"/>
      <c r="AF13" s="7" t="inlineStr"/>
      <c r="AG13" s="7" t="inlineStr"/>
      <c r="AH13" s="7" t="inlineStr"/>
      <c r="AI13" s="7" t="inlineStr"/>
      <c r="AJ13" s="7" t="inlineStr"/>
      <c r="AK13" s="7" t="inlineStr"/>
      <c r="AL13" s="7" t="inlineStr"/>
      <c r="AM13" s="7" t="inlineStr"/>
      <c r="AN13" s="7" t="inlineStr"/>
      <c r="AO13" s="7" t="inlineStr"/>
      <c r="AP13" s="7" t="inlineStr"/>
      <c r="AQ13" s="7" t="inlineStr"/>
      <c r="AR13" s="7" t="inlineStr"/>
      <c r="AS13" s="7" t="inlineStr"/>
      <c r="AT13" s="7" t="inlineStr"/>
      <c r="AU13" s="7" t="inlineStr"/>
      <c r="AV13" s="7" t="inlineStr"/>
      <c r="AW13" s="7" t="inlineStr"/>
      <c r="AX13" s="7" t="inlineStr"/>
      <c r="AY13" s="7" t="inlineStr"/>
      <c r="AZ13" s="3" t="n">
        <v>2.267400813259987e-06</v>
      </c>
      <c r="BA13" s="3" t="n">
        <v>2.8445128331551e-06</v>
      </c>
      <c r="BB13" s="3" t="n">
        <v>3.235397421983568e-06</v>
      </c>
      <c r="BC13" s="3" t="n">
        <v>2.470128026735626e-06</v>
      </c>
      <c r="BD13" s="3" t="n">
        <v>3.074624204056659e-06</v>
      </c>
      <c r="BE13" s="3" t="n">
        <v>3.637151723909582e-06</v>
      </c>
      <c r="BF13" s="3" t="n">
        <v>2.446085224055291e-06</v>
      </c>
      <c r="BG13" s="3" t="n">
        <v>4.068371130694867e-06</v>
      </c>
      <c r="BH13" s="3" t="n">
        <v>3.537208604755141e-06</v>
      </c>
      <c r="BI13" s="3" t="n">
        <v>3.11972210901996e-06</v>
      </c>
      <c r="BJ13" s="3" t="n">
        <v>3.761953607588111e-06</v>
      </c>
      <c r="BK13" s="3" t="n">
        <v>2.812291784946972e-06</v>
      </c>
      <c r="BL13" s="3" t="n">
        <v>4.098317529888642e-06</v>
      </c>
      <c r="BM13" s="3" t="n">
        <v>3.105414056501456e-06</v>
      </c>
      <c r="BN13" s="3" t="n">
        <v>3.341646235284643e-06</v>
      </c>
      <c r="BO13" s="3" t="n">
        <v>2.570259725862803e-06</v>
      </c>
      <c r="BP13" s="7" t="n">
        <v>3.286948445800431e-06</v>
      </c>
      <c r="BQ13" s="7" t="n">
        <v>3.373800323140268e-06</v>
      </c>
      <c r="BR13" s="7" t="n">
        <v>3.099141537794031e-06</v>
      </c>
      <c r="BS13" s="7" t="n">
        <v>3.670532512292307e-06</v>
      </c>
      <c r="BT13" s="7" t="n">
        <v>4.750820704276664e-06</v>
      </c>
      <c r="BU13" s="7" t="inlineStr"/>
      <c r="BV13" s="7" t="inlineStr"/>
      <c r="BW13" s="7" t="inlineStr"/>
      <c r="BX13" s="7" t="inlineStr"/>
      <c r="BY13" s="7" t="inlineStr"/>
      <c r="BZ13" s="7" t="inlineStr"/>
      <c r="CA13" s="7" t="inlineStr"/>
      <c r="CB13" s="7" t="inlineStr"/>
      <c r="CC13" s="7" t="inlineStr"/>
      <c r="CD13" s="7" t="inlineStr"/>
      <c r="CE13" s="7" t="inlineStr"/>
      <c r="CF13" s="7" t="inlineStr"/>
      <c r="CG13" s="7" t="inlineStr"/>
      <c r="CH13" s="7" t="inlineStr"/>
      <c r="CI13" s="7" t="inlineStr"/>
      <c r="CJ13" s="7" t="inlineStr"/>
      <c r="CK13" s="7" t="inlineStr"/>
      <c r="CL13" s="7" t="inlineStr"/>
      <c r="CM13" s="7" t="inlineStr"/>
      <c r="CN13" s="7" t="inlineStr"/>
      <c r="CO13" s="7" t="inlineStr"/>
      <c r="CP13" s="7" t="inlineStr"/>
      <c r="CQ13" s="7" t="inlineStr"/>
      <c r="CR13" s="7" t="inlineStr"/>
      <c r="CS13" s="7" t="inlineStr"/>
      <c r="CT13" s="7" t="inlineStr"/>
      <c r="CU13" s="7" t="inlineStr"/>
      <c r="CV13" s="7" t="inlineStr"/>
      <c r="CW13" s="7" t="inlineStr"/>
      <c r="CX13" s="7" t="inlineStr"/>
      <c r="CY13" s="7" t="inlineStr"/>
      <c r="CZ13" s="7" t="inlineStr"/>
      <c r="DA13" s="7" t="inlineStr"/>
      <c r="DB13" s="7" t="inlineStr"/>
      <c r="DC13" s="7" t="inlineStr"/>
      <c r="DD13" s="7" t="inlineStr"/>
      <c r="DE13" s="7" t="inlineStr"/>
      <c r="DF13" s="7" t="inlineStr"/>
      <c r="DG13" s="7" t="inlineStr"/>
      <c r="DH13" s="7" t="inlineStr"/>
      <c r="DI13" s="7" t="inlineStr"/>
      <c r="DJ13" s="7" t="inlineStr"/>
      <c r="DK13" s="7" t="inlineStr"/>
      <c r="DL13" s="7" t="inlineStr"/>
      <c r="DM13" s="7" t="inlineStr"/>
      <c r="DN13" s="7" t="inlineStr"/>
    </row>
    <row r="14" ht="15.75" customHeight="1" s="19">
      <c r="A14" s="5" t="n">
        <v>57.5</v>
      </c>
      <c r="B14" s="7" t="inlineStr"/>
      <c r="C14" s="7" t="inlineStr"/>
      <c r="D14" s="7" t="inlineStr"/>
      <c r="E14" s="7" t="inlineStr"/>
      <c r="F14" s="7" t="inlineStr"/>
      <c r="G14" s="7" t="inlineStr"/>
      <c r="H14" s="7" t="inlineStr"/>
      <c r="I14" s="7" t="inlineStr"/>
      <c r="J14" s="7" t="inlineStr"/>
      <c r="K14" s="7" t="inlineStr"/>
      <c r="L14" s="7" t="inlineStr"/>
      <c r="M14" s="7" t="inlineStr"/>
      <c r="N14" s="7" t="inlineStr"/>
      <c r="O14" s="7" t="inlineStr"/>
      <c r="P14" s="7" t="inlineStr"/>
      <c r="Q14" s="7" t="inlineStr"/>
      <c r="R14" s="7" t="inlineStr"/>
      <c r="S14" s="7" t="inlineStr"/>
      <c r="T14" s="7" t="inlineStr"/>
      <c r="U14" s="7" t="inlineStr"/>
      <c r="V14" s="7" t="inlineStr"/>
      <c r="W14" s="7" t="inlineStr"/>
      <c r="X14" s="7" t="inlineStr"/>
      <c r="Y14" s="7" t="inlineStr"/>
      <c r="Z14" s="7" t="inlineStr"/>
      <c r="AA14" s="7" t="inlineStr"/>
      <c r="AB14" s="7" t="inlineStr"/>
      <c r="AC14" s="7" t="inlineStr"/>
      <c r="AD14" s="7" t="inlineStr"/>
      <c r="AE14" s="7" t="inlineStr"/>
      <c r="AF14" s="7" t="inlineStr"/>
      <c r="AG14" s="7" t="inlineStr"/>
      <c r="AH14" s="7" t="inlineStr"/>
      <c r="AI14" s="7" t="inlineStr"/>
      <c r="AJ14" s="7" t="inlineStr"/>
      <c r="AK14" s="7" t="inlineStr"/>
      <c r="AL14" s="7" t="inlineStr"/>
      <c r="AM14" s="7" t="inlineStr"/>
      <c r="AN14" s="7" t="inlineStr"/>
      <c r="AO14" s="7" t="inlineStr"/>
      <c r="AP14" s="7" t="inlineStr"/>
      <c r="AQ14" s="7" t="inlineStr"/>
      <c r="AR14" s="7" t="inlineStr"/>
      <c r="AS14" s="7" t="inlineStr"/>
      <c r="AT14" s="7" t="inlineStr"/>
      <c r="AU14" s="3" t="n">
        <v>1.125739158485988e-05</v>
      </c>
      <c r="AV14" s="3" t="n">
        <v>9.801297406647988e-06</v>
      </c>
      <c r="AW14" s="3" t="n">
        <v>9.716296293597326e-06</v>
      </c>
      <c r="AX14" s="3" t="n">
        <v>8.146557528353614e-06</v>
      </c>
      <c r="AY14" s="3" t="n">
        <v>1.106586232192223e-05</v>
      </c>
      <c r="AZ14" s="3" t="n">
        <v>9.26901870223145e-06</v>
      </c>
      <c r="BA14" s="3" t="n">
        <v>1.079799269522806e-05</v>
      </c>
      <c r="BB14" s="3" t="n">
        <v>1.084881097031765e-05</v>
      </c>
      <c r="BC14" s="3" t="n">
        <v>1.359368058053899e-05</v>
      </c>
      <c r="BD14" s="3" t="n">
        <v>9.685323828802216e-06</v>
      </c>
      <c r="BE14" s="3" t="n">
        <v>1.312324021896321e-05</v>
      </c>
      <c r="BF14" s="3" t="n">
        <v>1.078418536010044e-05</v>
      </c>
      <c r="BG14" s="3" t="n">
        <v>1.111012080157793e-05</v>
      </c>
      <c r="BH14" s="3" t="n">
        <v>1.063214377364746e-05</v>
      </c>
      <c r="BI14" s="3" t="n">
        <v>1.032789891954745e-05</v>
      </c>
      <c r="BJ14" s="3" t="n">
        <v>1.032480789697625e-05</v>
      </c>
      <c r="BK14" s="7" t="n">
        <v>1.113921312830529e-05</v>
      </c>
      <c r="BL14" s="7" t="n">
        <v>1.163820932437199e-05</v>
      </c>
      <c r="BM14" s="7" t="n">
        <v>1.303873184140241e-05</v>
      </c>
      <c r="BN14" s="7" t="n">
        <v>1.230095516916889e-05</v>
      </c>
      <c r="BO14" s="7" t="n">
        <v>1.516762500777341e-05</v>
      </c>
      <c r="BP14" s="7" t="inlineStr"/>
      <c r="BQ14" s="7" t="inlineStr"/>
      <c r="BR14" s="7" t="inlineStr"/>
      <c r="BS14" s="7" t="inlineStr"/>
      <c r="BT14" s="7" t="inlineStr"/>
      <c r="BU14" s="7" t="inlineStr"/>
      <c r="BV14" s="7" t="inlineStr"/>
      <c r="BW14" s="7" t="inlineStr"/>
      <c r="BX14" s="7" t="inlineStr"/>
      <c r="BY14" s="7" t="inlineStr"/>
      <c r="BZ14" s="7" t="inlineStr"/>
      <c r="CA14" s="7" t="inlineStr"/>
      <c r="CB14" s="7" t="inlineStr"/>
      <c r="CC14" s="7" t="inlineStr"/>
      <c r="CD14" s="7" t="inlineStr"/>
      <c r="CE14" s="7" t="inlineStr"/>
      <c r="CF14" s="7" t="inlineStr"/>
      <c r="CG14" s="7" t="inlineStr"/>
      <c r="CH14" s="7" t="inlineStr"/>
      <c r="CI14" s="7" t="inlineStr"/>
      <c r="CJ14" s="7" t="inlineStr"/>
      <c r="CK14" s="7" t="inlineStr"/>
      <c r="CL14" s="7" t="inlineStr"/>
      <c r="CM14" s="7" t="inlineStr"/>
      <c r="CN14" s="7" t="inlineStr"/>
      <c r="CO14" s="7" t="inlineStr"/>
      <c r="CP14" s="7" t="inlineStr"/>
      <c r="CQ14" s="7" t="inlineStr"/>
      <c r="CR14" s="7" t="inlineStr"/>
      <c r="CS14" s="7" t="inlineStr"/>
      <c r="CT14" s="7" t="inlineStr"/>
      <c r="CU14" s="7" t="inlineStr"/>
      <c r="CV14" s="7" t="inlineStr"/>
      <c r="CW14" s="7" t="inlineStr"/>
      <c r="CX14" s="7" t="inlineStr"/>
      <c r="CY14" s="7" t="inlineStr"/>
      <c r="CZ14" s="7" t="inlineStr"/>
      <c r="DA14" s="7" t="inlineStr"/>
      <c r="DB14" s="7" t="inlineStr"/>
      <c r="DC14" s="7" t="inlineStr"/>
      <c r="DD14" s="7" t="inlineStr"/>
      <c r="DE14" s="7" t="inlineStr"/>
      <c r="DF14" s="7" t="inlineStr"/>
      <c r="DG14" s="7" t="inlineStr"/>
      <c r="DH14" s="7" t="inlineStr"/>
      <c r="DI14" s="7" t="inlineStr"/>
      <c r="DJ14" s="7" t="inlineStr"/>
      <c r="DK14" s="7" t="inlineStr"/>
      <c r="DL14" s="7" t="inlineStr"/>
      <c r="DM14" s="7" t="inlineStr"/>
      <c r="DN14" s="7" t="inlineStr"/>
    </row>
    <row r="15" ht="15.75" customHeight="1" s="19">
      <c r="A15" s="5" t="n">
        <v>62.5</v>
      </c>
      <c r="B15" s="7" t="inlineStr"/>
      <c r="C15" s="7" t="inlineStr"/>
      <c r="D15" s="7" t="inlineStr"/>
      <c r="E15" s="7" t="inlineStr"/>
      <c r="F15" s="7" t="inlineStr"/>
      <c r="G15" s="7" t="inlineStr"/>
      <c r="H15" s="7" t="inlineStr"/>
      <c r="I15" s="7" t="inlineStr"/>
      <c r="J15" s="7" t="inlineStr"/>
      <c r="K15" s="7" t="inlineStr"/>
      <c r="L15" s="7" t="inlineStr"/>
      <c r="M15" s="7" t="inlineStr"/>
      <c r="N15" s="7" t="inlineStr"/>
      <c r="O15" s="7" t="inlineStr"/>
      <c r="P15" s="7" t="inlineStr"/>
      <c r="Q15" s="7" t="inlineStr"/>
      <c r="R15" s="7" t="inlineStr"/>
      <c r="S15" s="7" t="inlineStr"/>
      <c r="T15" s="7" t="inlineStr"/>
      <c r="U15" s="7" t="inlineStr"/>
      <c r="V15" s="7" t="inlineStr"/>
      <c r="W15" s="7" t="inlineStr"/>
      <c r="X15" s="7" t="inlineStr"/>
      <c r="Y15" s="7" t="inlineStr"/>
      <c r="Z15" s="7" t="inlineStr"/>
      <c r="AA15" s="7" t="inlineStr"/>
      <c r="AB15" s="7" t="inlineStr"/>
      <c r="AC15" s="7" t="inlineStr"/>
      <c r="AD15" s="7" t="inlineStr"/>
      <c r="AE15" s="7" t="inlineStr"/>
      <c r="AF15" s="7" t="inlineStr"/>
      <c r="AG15" s="7" t="inlineStr"/>
      <c r="AH15" s="7" t="inlineStr"/>
      <c r="AI15" s="7" t="inlineStr"/>
      <c r="AJ15" s="7" t="inlineStr"/>
      <c r="AK15" s="7" t="inlineStr"/>
      <c r="AL15" s="7" t="inlineStr"/>
      <c r="AM15" s="7" t="inlineStr"/>
      <c r="AN15" s="7" t="inlineStr"/>
      <c r="AO15" s="7" t="inlineStr"/>
      <c r="AP15" s="3" t="n">
        <v>3.317029977428072e-05</v>
      </c>
      <c r="AQ15" s="3" t="n">
        <v>3.138810481807409e-05</v>
      </c>
      <c r="AR15" s="3" t="n">
        <v>3.423750736717792e-05</v>
      </c>
      <c r="AS15" s="3" t="n">
        <v>3.409579976201561e-05</v>
      </c>
      <c r="AT15" s="3" t="n">
        <v>3.086261203686539e-05</v>
      </c>
      <c r="AU15" s="3" t="n">
        <v>3.301469915990288e-05</v>
      </c>
      <c r="AV15" s="3" t="n">
        <v>3.570804422885267e-05</v>
      </c>
      <c r="AW15" s="3" t="n">
        <v>3.623007828455545e-05</v>
      </c>
      <c r="AX15" s="3" t="n">
        <v>3.375138028032788e-05</v>
      </c>
      <c r="AY15" s="3" t="n">
        <v>3.689325894105714e-05</v>
      </c>
      <c r="AZ15" s="3" t="n">
        <v>2.845579476880974e-05</v>
      </c>
      <c r="BA15" s="3" t="n">
        <v>3.049617720155642e-05</v>
      </c>
      <c r="BB15" s="3" t="n">
        <v>3.308907453209326e-05</v>
      </c>
      <c r="BC15" s="3" t="n">
        <v>3.37572161324048e-05</v>
      </c>
      <c r="BD15" s="3" t="n">
        <v>3.167919754925281e-05</v>
      </c>
      <c r="BE15" s="3" t="n">
        <v>3.092720159099335e-05</v>
      </c>
      <c r="BF15" s="7" t="n">
        <v>3.552619078602296e-05</v>
      </c>
      <c r="BG15" s="7" t="n">
        <v>4.049400068317298e-05</v>
      </c>
      <c r="BH15" s="7" t="n">
        <v>4.437726610207359e-05</v>
      </c>
      <c r="BI15" s="7" t="n">
        <v>4.711590803125927e-05</v>
      </c>
      <c r="BJ15" s="7" t="n">
        <v>4.252446684482049e-05</v>
      </c>
      <c r="BK15" s="7" t="inlineStr"/>
      <c r="BL15" s="7" t="inlineStr"/>
      <c r="BM15" s="7" t="inlineStr"/>
      <c r="BN15" s="7" t="inlineStr"/>
      <c r="BO15" s="7" t="inlineStr"/>
      <c r="BP15" s="7" t="inlineStr"/>
      <c r="BQ15" s="7" t="inlineStr"/>
      <c r="BR15" s="7" t="inlineStr"/>
      <c r="BS15" s="7" t="inlineStr"/>
      <c r="BT15" s="7" t="inlineStr"/>
      <c r="BU15" s="7" t="inlineStr"/>
      <c r="BV15" s="7" t="inlineStr"/>
      <c r="BW15" s="7" t="inlineStr"/>
      <c r="BX15" s="7" t="inlineStr"/>
      <c r="BY15" s="7" t="inlineStr"/>
      <c r="BZ15" s="7" t="inlineStr"/>
      <c r="CA15" s="7" t="inlineStr"/>
      <c r="CB15" s="7" t="inlineStr"/>
      <c r="CC15" s="7" t="inlineStr"/>
      <c r="CD15" s="7" t="inlineStr"/>
      <c r="CE15" s="7" t="inlineStr"/>
      <c r="CF15" s="7" t="inlineStr"/>
      <c r="CG15" s="7" t="inlineStr"/>
      <c r="CH15" s="7" t="inlineStr"/>
      <c r="CI15" s="7" t="inlineStr"/>
      <c r="CJ15" s="7" t="inlineStr"/>
      <c r="CK15" s="7" t="inlineStr"/>
      <c r="CL15" s="7" t="inlineStr"/>
      <c r="CM15" s="7" t="inlineStr"/>
      <c r="CN15" s="7" t="inlineStr"/>
      <c r="CO15" s="7" t="inlineStr"/>
      <c r="CP15" s="7" t="inlineStr"/>
      <c r="CQ15" s="7" t="inlineStr"/>
      <c r="CR15" s="7" t="inlineStr"/>
      <c r="CS15" s="7" t="inlineStr"/>
      <c r="CT15" s="7" t="inlineStr"/>
      <c r="CU15" s="7" t="inlineStr"/>
      <c r="CV15" s="7" t="inlineStr"/>
      <c r="CW15" s="7" t="inlineStr"/>
      <c r="CX15" s="7" t="inlineStr"/>
      <c r="CY15" s="7" t="inlineStr"/>
      <c r="CZ15" s="7" t="inlineStr"/>
      <c r="DA15" s="7" t="inlineStr"/>
      <c r="DB15" s="7" t="inlineStr"/>
      <c r="DC15" s="7" t="inlineStr"/>
      <c r="DD15" s="7" t="inlineStr"/>
      <c r="DE15" s="7" t="inlineStr"/>
      <c r="DF15" s="7" t="inlineStr"/>
      <c r="DG15" s="7" t="inlineStr"/>
      <c r="DH15" s="7" t="inlineStr"/>
      <c r="DI15" s="7" t="inlineStr"/>
      <c r="DJ15" s="7" t="inlineStr"/>
      <c r="DK15" s="7" t="inlineStr"/>
      <c r="DL15" s="7" t="inlineStr"/>
      <c r="DM15" s="7" t="inlineStr"/>
      <c r="DN15" s="7" t="inlineStr"/>
    </row>
    <row r="16" ht="15.75" customHeight="1" s="19">
      <c r="A16" s="5" t="n">
        <v>67.5</v>
      </c>
      <c r="B16" s="7" t="inlineStr"/>
      <c r="C16" s="7" t="inlineStr"/>
      <c r="D16" s="7" t="inlineStr"/>
      <c r="E16" s="7" t="inlineStr"/>
      <c r="F16" s="7" t="inlineStr"/>
      <c r="G16" s="7" t="inlineStr"/>
      <c r="H16" s="7" t="inlineStr"/>
      <c r="I16" s="7" t="inlineStr"/>
      <c r="J16" s="7" t="inlineStr"/>
      <c r="K16" s="7" t="inlineStr"/>
      <c r="L16" s="7" t="inlineStr"/>
      <c r="M16" s="7" t="inlineStr"/>
      <c r="N16" s="7" t="inlineStr"/>
      <c r="O16" s="7" t="inlineStr"/>
      <c r="P16" s="7" t="inlineStr"/>
      <c r="Q16" s="7" t="inlineStr"/>
      <c r="R16" s="7" t="inlineStr"/>
      <c r="S16" s="7" t="inlineStr"/>
      <c r="T16" s="7" t="inlineStr"/>
      <c r="U16" s="7" t="inlineStr"/>
      <c r="V16" s="7" t="inlineStr"/>
      <c r="W16" s="7" t="inlineStr"/>
      <c r="X16" s="7" t="inlineStr"/>
      <c r="Y16" s="7" t="inlineStr"/>
      <c r="Z16" s="7" t="inlineStr"/>
      <c r="AA16" s="7" t="inlineStr"/>
      <c r="AB16" s="7" t="inlineStr"/>
      <c r="AC16" s="7" t="inlineStr"/>
      <c r="AD16" s="7" t="inlineStr"/>
      <c r="AE16" s="7" t="inlineStr"/>
      <c r="AF16" s="7" t="inlineStr"/>
      <c r="AG16" s="7" t="inlineStr"/>
      <c r="AH16" s="7" t="inlineStr"/>
      <c r="AI16" s="7" t="inlineStr"/>
      <c r="AJ16" s="7" t="inlineStr"/>
      <c r="AK16" s="3" t="n">
        <v>9.407599485364557e-05</v>
      </c>
      <c r="AL16" s="3" t="n">
        <v>0.0001034057714243334</v>
      </c>
      <c r="AM16" s="3" t="n">
        <v>9.390478161551871e-05</v>
      </c>
      <c r="AN16" s="3" t="n">
        <v>9.615700452123348e-05</v>
      </c>
      <c r="AO16" s="3" t="n">
        <v>0.0001053726797521322</v>
      </c>
      <c r="AP16" s="3" t="n">
        <v>9.910095108961497e-05</v>
      </c>
      <c r="AQ16" s="3" t="n">
        <v>9.969120711060652e-05</v>
      </c>
      <c r="AR16" s="3" t="n">
        <v>0.0001109459790616896</v>
      </c>
      <c r="AS16" s="3" t="n">
        <v>0.0001016121225109649</v>
      </c>
      <c r="AT16" s="3" t="n">
        <v>0.0001010574882074188</v>
      </c>
      <c r="AU16" s="3" t="n">
        <v>9.536765692518397e-05</v>
      </c>
      <c r="AV16" s="3" t="n">
        <v>9.848807710186447e-05</v>
      </c>
      <c r="AW16" s="3" t="n">
        <v>0.0001037974683544304</v>
      </c>
      <c r="AX16" s="3" t="n">
        <v>9.167290179401903e-05</v>
      </c>
      <c r="AY16" s="3" t="n">
        <v>8.953013658148212e-05</v>
      </c>
      <c r="AZ16" s="3" t="n">
        <v>9.179685864252645e-05</v>
      </c>
      <c r="BA16" s="7" t="n">
        <v>0.0001018689568445626</v>
      </c>
      <c r="BB16" s="7" t="n">
        <v>0.0001173509141213324</v>
      </c>
      <c r="BC16" s="7" t="n">
        <v>0.0001220763327173705</v>
      </c>
      <c r="BD16" s="7" t="n">
        <v>0.0001206890940452815</v>
      </c>
      <c r="BE16" s="7" t="n">
        <v>0.0001261088550322465</v>
      </c>
      <c r="BF16" s="7" t="inlineStr"/>
      <c r="BG16" s="7" t="inlineStr"/>
      <c r="BH16" s="7" t="inlineStr"/>
      <c r="BI16" s="7" t="inlineStr"/>
      <c r="BJ16" s="7" t="inlineStr"/>
      <c r="BK16" s="7" t="inlineStr"/>
      <c r="BL16" s="7" t="inlineStr"/>
      <c r="BM16" s="7" t="inlineStr"/>
      <c r="BN16" s="7" t="inlineStr"/>
      <c r="BO16" s="7" t="inlineStr"/>
      <c r="BP16" s="7" t="inlineStr"/>
      <c r="BQ16" s="7" t="inlineStr"/>
      <c r="BR16" s="7" t="inlineStr"/>
      <c r="BS16" s="7" t="inlineStr"/>
      <c r="BT16" s="7" t="inlineStr"/>
      <c r="BU16" s="7" t="inlineStr"/>
      <c r="BV16" s="7" t="inlineStr"/>
      <c r="BW16" s="7" t="inlineStr"/>
      <c r="BX16" s="7" t="inlineStr"/>
      <c r="BY16" s="7" t="inlineStr"/>
      <c r="BZ16" s="7" t="inlineStr"/>
      <c r="CA16" s="7" t="inlineStr"/>
      <c r="CB16" s="7" t="inlineStr"/>
      <c r="CC16" s="7" t="inlineStr"/>
      <c r="CD16" s="7" t="inlineStr"/>
      <c r="CE16" s="7" t="inlineStr"/>
      <c r="CF16" s="7" t="inlineStr"/>
      <c r="CG16" s="7" t="inlineStr"/>
      <c r="CH16" s="7" t="inlineStr"/>
      <c r="CI16" s="7" t="inlineStr"/>
      <c r="CJ16" s="7" t="inlineStr"/>
      <c r="CK16" s="7" t="inlineStr"/>
      <c r="CL16" s="7" t="inlineStr"/>
      <c r="CM16" s="7" t="inlineStr"/>
      <c r="CN16" s="7" t="inlineStr"/>
      <c r="CO16" s="7" t="inlineStr"/>
      <c r="CP16" s="7" t="inlineStr"/>
      <c r="CQ16" s="7" t="inlineStr"/>
      <c r="CR16" s="7" t="inlineStr"/>
      <c r="CS16" s="7" t="inlineStr"/>
      <c r="CT16" s="7" t="inlineStr"/>
      <c r="CU16" s="7" t="inlineStr"/>
      <c r="CV16" s="7" t="inlineStr"/>
      <c r="CW16" s="7" t="inlineStr"/>
      <c r="CX16" s="7" t="inlineStr"/>
      <c r="CY16" s="7" t="inlineStr"/>
      <c r="CZ16" s="7" t="inlineStr"/>
      <c r="DA16" s="7" t="inlineStr"/>
      <c r="DB16" s="7" t="inlineStr"/>
      <c r="DC16" s="7" t="inlineStr"/>
      <c r="DD16" s="7" t="inlineStr"/>
      <c r="DE16" s="7" t="inlineStr"/>
      <c r="DF16" s="7" t="inlineStr"/>
      <c r="DG16" s="7" t="inlineStr"/>
      <c r="DH16" s="7" t="inlineStr"/>
      <c r="DI16" s="7" t="inlineStr"/>
      <c r="DJ16" s="7" t="inlineStr"/>
      <c r="DK16" s="7" t="inlineStr"/>
      <c r="DL16" s="7" t="inlineStr"/>
      <c r="DM16" s="7" t="inlineStr"/>
      <c r="DN16" s="7" t="inlineStr"/>
    </row>
    <row r="17" ht="15.75" customHeight="1" s="19">
      <c r="A17" s="5" t="n">
        <v>72.5</v>
      </c>
      <c r="B17" s="7" t="inlineStr"/>
      <c r="C17" s="7" t="inlineStr"/>
      <c r="D17" s="7" t="inlineStr"/>
      <c r="E17" s="7" t="inlineStr"/>
      <c r="F17" s="7" t="inlineStr"/>
      <c r="G17" s="7" t="inlineStr"/>
      <c r="H17" s="7" t="inlineStr"/>
      <c r="I17" s="7" t="inlineStr"/>
      <c r="J17" s="7" t="inlineStr"/>
      <c r="K17" s="7" t="inlineStr"/>
      <c r="L17" s="7" t="inlineStr"/>
      <c r="M17" s="7" t="inlineStr"/>
      <c r="N17" s="7" t="inlineStr"/>
      <c r="O17" s="7" t="inlineStr"/>
      <c r="P17" s="7" t="inlineStr"/>
      <c r="Q17" s="7" t="inlineStr"/>
      <c r="R17" s="7" t="inlineStr"/>
      <c r="S17" s="7" t="inlineStr"/>
      <c r="T17" s="7" t="inlineStr"/>
      <c r="U17" s="7" t="inlineStr"/>
      <c r="V17" s="7" t="inlineStr"/>
      <c r="W17" s="7" t="inlineStr"/>
      <c r="X17" s="7" t="inlineStr"/>
      <c r="Y17" s="7" t="inlineStr"/>
      <c r="Z17" s="7" t="inlineStr"/>
      <c r="AA17" s="7" t="inlineStr"/>
      <c r="AB17" s="7" t="inlineStr"/>
      <c r="AC17" s="7" t="inlineStr"/>
      <c r="AD17" s="7" t="inlineStr"/>
      <c r="AE17" s="7" t="inlineStr"/>
      <c r="AF17" s="3" t="n">
        <v>0.0002862122533392423</v>
      </c>
      <c r="AG17" s="3" t="n">
        <v>0.0003104131560416876</v>
      </c>
      <c r="AH17" s="3" t="n">
        <v>0.0002975887246142028</v>
      </c>
      <c r="AI17" s="3" t="n">
        <v>0.000315652660158267</v>
      </c>
      <c r="AJ17" s="3" t="n">
        <v>0.000341078283725833</v>
      </c>
      <c r="AK17" s="3" t="n">
        <v>0.0003114032477817143</v>
      </c>
      <c r="AL17" s="3" t="n">
        <v>0.0003295787328346986</v>
      </c>
      <c r="AM17" s="3" t="n">
        <v>0.0003366429362169535</v>
      </c>
      <c r="AN17" s="3" t="n">
        <v>0.0003251943577276188</v>
      </c>
      <c r="AO17" s="3" t="n">
        <v>0.0003505648855051558</v>
      </c>
      <c r="AP17" s="3" t="n">
        <v>0.0003337557861233537</v>
      </c>
      <c r="AQ17" s="3" t="n">
        <v>0.0003309401020794956</v>
      </c>
      <c r="AR17" s="3" t="n">
        <v>0.0003053550630841942</v>
      </c>
      <c r="AS17" s="3" t="n">
        <v>0.0002942513076973244</v>
      </c>
      <c r="AT17" s="3" t="n">
        <v>0.0003010701121279456</v>
      </c>
      <c r="AU17" s="3" t="n">
        <v>0.0003314377705177124</v>
      </c>
      <c r="AV17" s="7" t="n">
        <v>0.0003662237339074138</v>
      </c>
      <c r="AW17" s="7" t="n">
        <v>0.0003723436605100889</v>
      </c>
      <c r="AX17" s="7" t="n">
        <v>0.0003880764171951712</v>
      </c>
      <c r="AY17" s="7" t="n">
        <v>0.0003806455772082207</v>
      </c>
      <c r="AZ17" s="7" t="n">
        <v>0.0003564900648450449</v>
      </c>
      <c r="BA17" s="7" t="inlineStr"/>
      <c r="BB17" s="7" t="inlineStr"/>
      <c r="BC17" s="7" t="inlineStr"/>
      <c r="BD17" s="7" t="inlineStr"/>
      <c r="BE17" s="7" t="inlineStr"/>
      <c r="BF17" s="7" t="inlineStr"/>
      <c r="BG17" s="7" t="inlineStr"/>
      <c r="BH17" s="7" t="inlineStr"/>
      <c r="BI17" s="7" t="inlineStr"/>
      <c r="BJ17" s="7" t="inlineStr"/>
      <c r="BK17" s="7" t="inlineStr"/>
      <c r="BL17" s="7" t="inlineStr"/>
      <c r="BM17" s="7" t="inlineStr"/>
      <c r="BN17" s="7" t="inlineStr"/>
      <c r="BO17" s="7" t="inlineStr"/>
      <c r="BP17" s="7" t="inlineStr"/>
      <c r="BQ17" s="7" t="inlineStr"/>
      <c r="BR17" s="7" t="inlineStr"/>
      <c r="BS17" s="7" t="inlineStr"/>
      <c r="BT17" s="7" t="inlineStr"/>
      <c r="BU17" s="7" t="inlineStr"/>
      <c r="BV17" s="7" t="inlineStr"/>
      <c r="BW17" s="7" t="inlineStr"/>
      <c r="BX17" s="7" t="inlineStr"/>
      <c r="BY17" s="7" t="inlineStr"/>
      <c r="BZ17" s="7" t="inlineStr"/>
      <c r="CA17" s="7" t="inlineStr"/>
      <c r="CB17" s="7" t="inlineStr"/>
      <c r="CC17" s="7" t="inlineStr"/>
      <c r="CD17" s="7" t="inlineStr"/>
      <c r="CE17" s="7" t="inlineStr"/>
      <c r="CF17" s="7" t="inlineStr"/>
      <c r="CG17" s="7" t="inlineStr"/>
      <c r="CH17" s="7" t="inlineStr"/>
      <c r="CI17" s="7" t="inlineStr"/>
      <c r="CJ17" s="7" t="inlineStr"/>
      <c r="CK17" s="7" t="inlineStr"/>
      <c r="CL17" s="7" t="inlineStr"/>
      <c r="CM17" s="7" t="inlineStr"/>
      <c r="CN17" s="7" t="inlineStr"/>
      <c r="CO17" s="7" t="inlineStr"/>
      <c r="CP17" s="7" t="inlineStr"/>
      <c r="CQ17" s="7" t="inlineStr"/>
      <c r="CR17" s="7" t="inlineStr"/>
      <c r="CS17" s="7" t="inlineStr"/>
      <c r="CT17" s="7" t="inlineStr"/>
      <c r="CU17" s="7" t="inlineStr"/>
      <c r="CV17" s="7" t="inlineStr"/>
      <c r="CW17" s="7" t="inlineStr"/>
      <c r="CX17" s="7" t="inlineStr"/>
      <c r="CY17" s="7" t="inlineStr"/>
      <c r="CZ17" s="7" t="inlineStr"/>
      <c r="DA17" s="7" t="inlineStr"/>
      <c r="DB17" s="7" t="inlineStr"/>
      <c r="DC17" s="7" t="inlineStr"/>
      <c r="DD17" s="7" t="inlineStr"/>
      <c r="DE17" s="7" t="inlineStr"/>
      <c r="DF17" s="7" t="inlineStr"/>
      <c r="DG17" s="7" t="inlineStr"/>
      <c r="DH17" s="7" t="inlineStr"/>
      <c r="DI17" s="7" t="inlineStr"/>
      <c r="DJ17" s="7" t="inlineStr"/>
      <c r="DK17" s="7" t="inlineStr"/>
      <c r="DL17" s="7" t="inlineStr"/>
      <c r="DM17" s="7" t="inlineStr"/>
      <c r="DN17" s="7" t="inlineStr"/>
    </row>
    <row r="18" ht="15.75" customHeight="1" s="19">
      <c r="A18" s="5" t="n">
        <v>77.5</v>
      </c>
      <c r="B18" s="7" t="inlineStr"/>
      <c r="C18" s="7" t="inlineStr"/>
      <c r="D18" s="7" t="inlineStr"/>
      <c r="E18" s="7" t="inlineStr"/>
      <c r="F18" s="7" t="inlineStr"/>
      <c r="G18" s="7" t="inlineStr"/>
      <c r="H18" s="7" t="inlineStr"/>
      <c r="I18" s="7" t="inlineStr"/>
      <c r="J18" s="7" t="inlineStr"/>
      <c r="K18" s="7" t="inlineStr"/>
      <c r="L18" s="7" t="inlineStr"/>
      <c r="M18" s="7" t="inlineStr"/>
      <c r="N18" s="7" t="inlineStr"/>
      <c r="O18" s="7" t="inlineStr"/>
      <c r="P18" s="7" t="inlineStr"/>
      <c r="Q18" s="7" t="inlineStr"/>
      <c r="R18" s="7" t="inlineStr"/>
      <c r="S18" s="7" t="inlineStr"/>
      <c r="T18" s="7" t="inlineStr"/>
      <c r="U18" s="7" t="inlineStr"/>
      <c r="V18" s="7" t="inlineStr"/>
      <c r="W18" s="7" t="inlineStr"/>
      <c r="X18" s="7" t="inlineStr"/>
      <c r="Y18" s="7" t="inlineStr"/>
      <c r="Z18" s="7" t="inlineStr"/>
      <c r="AA18" s="3" t="n">
        <v>0.0008491503821955758</v>
      </c>
      <c r="AB18" s="3" t="n">
        <v>0.0008728098599854711</v>
      </c>
      <c r="AC18" s="3" t="n">
        <v>0.000928651010803856</v>
      </c>
      <c r="AD18" s="3" t="n">
        <v>0.0009920180874532023</v>
      </c>
      <c r="AE18" s="3" t="n">
        <v>0.0009999177786441963</v>
      </c>
      <c r="AF18" s="3" t="n">
        <v>0.0009608120279599704</v>
      </c>
      <c r="AG18" s="3" t="n">
        <v>0.001025814570797069</v>
      </c>
      <c r="AH18" s="3" t="n">
        <v>0.001033303468925795</v>
      </c>
      <c r="AI18" s="3" t="n">
        <v>0.0009987131750108041</v>
      </c>
      <c r="AJ18" s="3" t="n">
        <v>0.001134849663329182</v>
      </c>
      <c r="AK18" s="3" t="n">
        <v>0.001018016328921678</v>
      </c>
      <c r="AL18" s="3" t="n">
        <v>0.001075612968219572</v>
      </c>
      <c r="AM18" s="3" t="n">
        <v>0.001067131822904858</v>
      </c>
      <c r="AN18" s="3" t="n">
        <v>0.0009730490493779683</v>
      </c>
      <c r="AO18" s="3" t="n">
        <v>0.0009919287282935997</v>
      </c>
      <c r="AP18" s="3" t="n">
        <v>0.001039094741756207</v>
      </c>
      <c r="AQ18" s="7" t="n">
        <v>0.001164121799541901</v>
      </c>
      <c r="AR18" s="7" t="n">
        <v>0.001193185906856945</v>
      </c>
      <c r="AS18" s="7" t="n">
        <v>0.001220644128329973</v>
      </c>
      <c r="AT18" s="7" t="n">
        <v>0.001226020942925789</v>
      </c>
      <c r="AU18" s="7" t="n">
        <v>0.00120114823519956</v>
      </c>
      <c r="AV18" s="7" t="inlineStr"/>
      <c r="AW18" s="7" t="inlineStr"/>
      <c r="AX18" s="7" t="inlineStr"/>
      <c r="AY18" s="7" t="inlineStr"/>
      <c r="AZ18" s="7" t="inlineStr"/>
      <c r="BA18" s="7" t="inlineStr"/>
      <c r="BB18" s="7" t="inlineStr"/>
      <c r="BC18" s="7" t="inlineStr"/>
      <c r="BD18" s="7" t="inlineStr"/>
      <c r="BE18" s="7" t="inlineStr"/>
      <c r="BF18" s="7" t="inlineStr"/>
      <c r="BG18" s="7" t="inlineStr"/>
      <c r="BH18" s="7" t="inlineStr"/>
      <c r="BI18" s="7" t="inlineStr"/>
      <c r="BJ18" s="7" t="inlineStr"/>
      <c r="BK18" s="7" t="inlineStr"/>
      <c r="BL18" s="7" t="inlineStr"/>
      <c r="BM18" s="7" t="inlineStr"/>
      <c r="BN18" s="7" t="inlineStr"/>
      <c r="BO18" s="7" t="inlineStr"/>
      <c r="BP18" s="7" t="inlineStr"/>
      <c r="BQ18" s="7" t="inlineStr"/>
      <c r="BR18" s="7" t="inlineStr"/>
      <c r="BS18" s="7" t="inlineStr"/>
      <c r="BT18" s="7" t="inlineStr"/>
      <c r="BU18" s="7" t="inlineStr"/>
      <c r="BV18" s="7" t="inlineStr"/>
      <c r="BW18" s="7" t="inlineStr"/>
      <c r="BX18" s="7" t="inlineStr"/>
      <c r="BY18" s="7" t="inlineStr"/>
      <c r="BZ18" s="7" t="inlineStr"/>
      <c r="CA18" s="7" t="inlineStr"/>
      <c r="CB18" s="7" t="inlineStr"/>
      <c r="CC18" s="7" t="inlineStr"/>
      <c r="CD18" s="7" t="inlineStr"/>
      <c r="CE18" s="7" t="inlineStr"/>
      <c r="CF18" s="7" t="inlineStr"/>
      <c r="CG18" s="7" t="inlineStr"/>
      <c r="CH18" s="7" t="inlineStr"/>
      <c r="CI18" s="7" t="inlineStr"/>
      <c r="CJ18" s="7" t="inlineStr"/>
      <c r="CK18" s="7" t="inlineStr"/>
      <c r="CL18" s="7" t="inlineStr"/>
      <c r="CM18" s="7" t="inlineStr"/>
      <c r="CN18" s="7" t="inlineStr"/>
      <c r="CO18" s="7" t="inlineStr"/>
      <c r="CP18" s="7" t="inlineStr"/>
      <c r="CQ18" s="7" t="inlineStr"/>
      <c r="CR18" s="7" t="inlineStr"/>
      <c r="CS18" s="7" t="inlineStr"/>
      <c r="CT18" s="7" t="inlineStr"/>
      <c r="CU18" s="7" t="inlineStr"/>
      <c r="CV18" s="7" t="inlineStr"/>
      <c r="CW18" s="7" t="inlineStr"/>
      <c r="CX18" s="7" t="inlineStr"/>
      <c r="CY18" s="7" t="inlineStr"/>
      <c r="CZ18" s="7" t="inlineStr"/>
      <c r="DA18" s="7" t="inlineStr"/>
      <c r="DB18" s="7" t="inlineStr"/>
      <c r="DC18" s="7" t="inlineStr"/>
      <c r="DD18" s="7" t="inlineStr"/>
      <c r="DE18" s="7" t="inlineStr"/>
      <c r="DF18" s="7" t="inlineStr"/>
      <c r="DG18" s="7" t="inlineStr"/>
      <c r="DH18" s="7" t="inlineStr"/>
      <c r="DI18" s="7" t="inlineStr"/>
      <c r="DJ18" s="7" t="inlineStr"/>
      <c r="DK18" s="7" t="inlineStr"/>
      <c r="DL18" s="7" t="inlineStr"/>
      <c r="DM18" s="7" t="inlineStr"/>
      <c r="DN18" s="7" t="inlineStr"/>
    </row>
    <row r="19" ht="15.75" customHeight="1" s="19">
      <c r="A19" s="5" t="n">
        <v>82.5</v>
      </c>
      <c r="B19" s="7" t="inlineStr"/>
      <c r="C19" s="7" t="inlineStr"/>
      <c r="D19" s="7" t="inlineStr"/>
      <c r="E19" s="7" t="inlineStr"/>
      <c r="F19" s="7" t="inlineStr"/>
      <c r="G19" s="7" t="inlineStr"/>
      <c r="H19" s="7" t="inlineStr"/>
      <c r="I19" s="7" t="inlineStr"/>
      <c r="J19" s="7" t="inlineStr"/>
      <c r="K19" s="7" t="inlineStr"/>
      <c r="L19" s="7" t="inlineStr"/>
      <c r="M19" s="7" t="inlineStr"/>
      <c r="N19" s="7" t="inlineStr"/>
      <c r="O19" s="7" t="inlineStr"/>
      <c r="P19" s="7" t="inlineStr"/>
      <c r="Q19" s="7" t="inlineStr"/>
      <c r="R19" s="7" t="inlineStr"/>
      <c r="S19" s="7" t="inlineStr"/>
      <c r="T19" s="7" t="inlineStr"/>
      <c r="U19" s="7" t="inlineStr"/>
      <c r="V19" s="3" t="n">
        <v>0.002260806957808734</v>
      </c>
      <c r="W19" s="3" t="n">
        <v>0.00232909721333426</v>
      </c>
      <c r="X19" s="3" t="n">
        <v>0.002432829235827398</v>
      </c>
      <c r="Y19" s="3" t="n">
        <v>0.002491429326875408</v>
      </c>
      <c r="Z19" s="3" t="n">
        <v>0.002598325601687416</v>
      </c>
      <c r="AA19" s="3" t="n">
        <v>0.002651044796806249</v>
      </c>
      <c r="AB19" s="3" t="n">
        <v>0.002766494982063844</v>
      </c>
      <c r="AC19" s="3" t="n">
        <v>0.002746747047758243</v>
      </c>
      <c r="AD19" s="3" t="n">
        <v>0.002670086574548861</v>
      </c>
      <c r="AE19" s="3" t="n">
        <v>0.00293573887032512</v>
      </c>
      <c r="AF19" s="3" t="n">
        <v>0.002763541963399056</v>
      </c>
      <c r="AG19" s="3" t="n">
        <v>0.002848815137624753</v>
      </c>
      <c r="AH19" s="3" t="n">
        <v>0.002809769082373166</v>
      </c>
      <c r="AI19" s="3" t="n">
        <v>0.002681533428506488</v>
      </c>
      <c r="AJ19" s="3" t="n">
        <v>0.002641193842081831</v>
      </c>
      <c r="AK19" s="3" t="n">
        <v>0.002807639433755279</v>
      </c>
      <c r="AL19" s="7" t="n">
        <v>0.00329749488594687</v>
      </c>
      <c r="AM19" s="7" t="n">
        <v>0.003327441508959283</v>
      </c>
      <c r="AN19" s="7" t="n">
        <v>0.003386610376903926</v>
      </c>
      <c r="AO19" s="7" t="n">
        <v>0.003326987834809062</v>
      </c>
      <c r="AP19" s="7" t="n">
        <v>0.003248446975981124</v>
      </c>
      <c r="AQ19" s="7" t="inlineStr"/>
      <c r="AR19" s="7" t="inlineStr"/>
      <c r="AS19" s="7" t="inlineStr"/>
      <c r="AT19" s="7" t="inlineStr"/>
      <c r="AU19" s="7" t="inlineStr"/>
      <c r="AV19" s="7" t="inlineStr"/>
      <c r="AW19" s="7" t="inlineStr"/>
      <c r="AX19" s="7" t="inlineStr"/>
      <c r="AY19" s="7" t="inlineStr"/>
      <c r="AZ19" s="7" t="inlineStr"/>
      <c r="BA19" s="7" t="inlineStr"/>
      <c r="BB19" s="7" t="inlineStr"/>
      <c r="BC19" s="7" t="inlineStr"/>
      <c r="BD19" s="7" t="inlineStr"/>
      <c r="BE19" s="7" t="inlineStr"/>
      <c r="BF19" s="7" t="inlineStr"/>
      <c r="BG19" s="7" t="inlineStr"/>
      <c r="BH19" s="7" t="inlineStr"/>
      <c r="BI19" s="7" t="inlineStr"/>
      <c r="BJ19" s="7" t="inlineStr"/>
      <c r="BK19" s="7" t="inlineStr"/>
      <c r="BL19" s="7" t="inlineStr"/>
      <c r="BM19" s="7" t="inlineStr"/>
      <c r="BN19" s="7" t="inlineStr"/>
      <c r="BO19" s="7" t="inlineStr"/>
      <c r="BP19" s="7" t="inlineStr"/>
      <c r="BQ19" s="7" t="inlineStr"/>
      <c r="BR19" s="7" t="inlineStr"/>
      <c r="BS19" s="7" t="inlineStr"/>
      <c r="BT19" s="7" t="inlineStr"/>
      <c r="BU19" s="7" t="inlineStr"/>
      <c r="BV19" s="7" t="inlineStr"/>
      <c r="BW19" s="7" t="inlineStr"/>
      <c r="BX19" s="7" t="inlineStr"/>
      <c r="BY19" s="7" t="inlineStr"/>
      <c r="BZ19" s="7" t="inlineStr"/>
      <c r="CA19" s="7" t="inlineStr"/>
      <c r="CB19" s="7" t="inlineStr"/>
      <c r="CC19" s="7" t="inlineStr"/>
      <c r="CD19" s="7" t="inlineStr"/>
      <c r="CE19" s="7" t="inlineStr"/>
      <c r="CF19" s="7" t="inlineStr"/>
      <c r="CG19" s="7" t="inlineStr"/>
      <c r="CH19" s="7" t="inlineStr"/>
      <c r="CI19" s="7" t="inlineStr"/>
      <c r="CJ19" s="7" t="inlineStr"/>
      <c r="CK19" s="7" t="inlineStr"/>
      <c r="CL19" s="7" t="inlineStr"/>
      <c r="CM19" s="7" t="inlineStr"/>
      <c r="CN19" s="7" t="inlineStr"/>
      <c r="CO19" s="7" t="inlineStr"/>
      <c r="CP19" s="7" t="inlineStr"/>
      <c r="CQ19" s="7" t="inlineStr"/>
      <c r="CR19" s="7" t="inlineStr"/>
      <c r="CS19" s="7" t="inlineStr"/>
      <c r="CT19" s="7" t="inlineStr"/>
      <c r="CU19" s="7" t="inlineStr"/>
      <c r="CV19" s="7" t="inlineStr"/>
      <c r="CW19" s="7" t="inlineStr"/>
      <c r="CX19" s="7" t="inlineStr"/>
      <c r="CY19" s="7" t="inlineStr"/>
      <c r="CZ19" s="7" t="inlineStr"/>
      <c r="DA19" s="7" t="inlineStr"/>
      <c r="DB19" s="7" t="inlineStr"/>
      <c r="DC19" s="7" t="inlineStr"/>
      <c r="DD19" s="7" t="inlineStr"/>
      <c r="DE19" s="7" t="inlineStr"/>
      <c r="DF19" s="7" t="inlineStr"/>
      <c r="DG19" s="7" t="inlineStr"/>
      <c r="DH19" s="7" t="inlineStr"/>
      <c r="DI19" s="7" t="inlineStr"/>
      <c r="DJ19" s="7" t="inlineStr"/>
      <c r="DK19" s="7" t="inlineStr"/>
      <c r="DL19" s="7" t="inlineStr"/>
      <c r="DM19" s="7" t="inlineStr"/>
      <c r="DN19" s="7" t="inlineStr"/>
    </row>
    <row r="20" ht="15.75" customHeight="1" s="19">
      <c r="A20" s="5" t="n">
        <v>87.5</v>
      </c>
      <c r="B20" s="7" t="inlineStr"/>
      <c r="C20" s="7" t="inlineStr"/>
      <c r="D20" s="7" t="inlineStr"/>
      <c r="E20" s="7" t="inlineStr"/>
      <c r="F20" s="7" t="inlineStr"/>
      <c r="G20" s="7" t="inlineStr"/>
      <c r="H20" s="7" t="inlineStr"/>
      <c r="I20" s="7" t="inlineStr"/>
      <c r="J20" s="7" t="inlineStr"/>
      <c r="K20" s="7" t="inlineStr"/>
      <c r="L20" s="7" t="inlineStr"/>
      <c r="M20" s="7" t="inlineStr"/>
      <c r="N20" s="7" t="inlineStr"/>
      <c r="O20" s="7" t="inlineStr"/>
      <c r="P20" s="7" t="inlineStr"/>
      <c r="Q20" s="3" t="n">
        <v>0.004927519712389346</v>
      </c>
      <c r="R20" s="3" t="n">
        <v>0.005083860977591126</v>
      </c>
      <c r="S20" s="3" t="n">
        <v>0.005453695813518789</v>
      </c>
      <c r="T20" s="3" t="n">
        <v>0.005721564644676403</v>
      </c>
      <c r="U20" s="3" t="n">
        <v>0.005896575138181149</v>
      </c>
      <c r="V20" s="3" t="n">
        <v>0.006084361301596807</v>
      </c>
      <c r="W20" s="3" t="n">
        <v>0.006241042947621469</v>
      </c>
      <c r="X20" s="3" t="n">
        <v>0.006177155029523649</v>
      </c>
      <c r="Y20" s="3" t="n">
        <v>0.006449449919068928</v>
      </c>
      <c r="Z20" s="3" t="n">
        <v>0.00704087455073367</v>
      </c>
      <c r="AA20" s="3" t="n">
        <v>0.006672452418915373</v>
      </c>
      <c r="AB20" s="3" t="n">
        <v>0.006827538716246905</v>
      </c>
      <c r="AC20" s="3" t="n">
        <v>0.006595242954645847</v>
      </c>
      <c r="AD20" s="3" t="n">
        <v>0.006442086056792222</v>
      </c>
      <c r="AE20" s="3" t="n">
        <v>0.006301949648502852</v>
      </c>
      <c r="AF20" s="3" t="n">
        <v>0.00661687037198245</v>
      </c>
      <c r="AG20" s="7" t="n">
        <v>0.007715145036795645</v>
      </c>
      <c r="AH20" s="7" t="n">
        <v>0.007729562201956438</v>
      </c>
      <c r="AI20" s="7" t="n">
        <v>0.008166900432825931</v>
      </c>
      <c r="AJ20" s="7" t="n">
        <v>0.007944494646622308</v>
      </c>
      <c r="AK20" s="7" t="n">
        <v>0.007898572168065107</v>
      </c>
      <c r="AL20" s="7" t="inlineStr"/>
      <c r="AM20" s="7" t="inlineStr"/>
      <c r="AN20" s="7" t="inlineStr"/>
      <c r="AO20" s="7" t="inlineStr"/>
      <c r="AP20" s="7" t="inlineStr"/>
      <c r="AQ20" s="7" t="inlineStr"/>
      <c r="AR20" s="7" t="inlineStr"/>
      <c r="AS20" s="7" t="inlineStr"/>
      <c r="AT20" s="7" t="inlineStr"/>
      <c r="AU20" s="7" t="inlineStr"/>
      <c r="AV20" s="7" t="inlineStr"/>
      <c r="AW20" s="7" t="inlineStr"/>
      <c r="AX20" s="7" t="inlineStr"/>
      <c r="AY20" s="7" t="inlineStr"/>
      <c r="AZ20" s="7" t="inlineStr"/>
      <c r="BA20" s="7" t="inlineStr"/>
      <c r="BB20" s="7" t="inlineStr"/>
      <c r="BC20" s="7" t="inlineStr"/>
      <c r="BD20" s="7" t="inlineStr"/>
      <c r="BE20" s="7" t="inlineStr"/>
      <c r="BF20" s="7" t="inlineStr"/>
      <c r="BG20" s="7" t="inlineStr"/>
      <c r="BH20" s="7" t="inlineStr"/>
      <c r="BI20" s="7" t="inlineStr"/>
      <c r="BJ20" s="7" t="inlineStr"/>
      <c r="BK20" s="7" t="inlineStr"/>
      <c r="BL20" s="7" t="inlineStr"/>
      <c r="BM20" s="7" t="inlineStr"/>
      <c r="BN20" s="7" t="inlineStr"/>
      <c r="BO20" s="7" t="inlineStr"/>
      <c r="BP20" s="7" t="inlineStr"/>
      <c r="BQ20" s="7" t="inlineStr"/>
      <c r="BR20" s="7" t="inlineStr"/>
      <c r="BS20" s="7" t="inlineStr"/>
      <c r="BT20" s="7" t="inlineStr"/>
      <c r="BU20" s="7" t="inlineStr"/>
      <c r="BV20" s="7" t="inlineStr"/>
      <c r="BW20" s="7" t="inlineStr"/>
      <c r="BX20" s="7" t="inlineStr"/>
      <c r="BY20" s="7" t="inlineStr"/>
      <c r="BZ20" s="7" t="inlineStr"/>
      <c r="CA20" s="7" t="inlineStr"/>
      <c r="CB20" s="7" t="inlineStr"/>
      <c r="CC20" s="7" t="inlineStr"/>
      <c r="CD20" s="7" t="inlineStr"/>
      <c r="CE20" s="7" t="inlineStr"/>
      <c r="CF20" s="7" t="inlineStr"/>
      <c r="CG20" s="7" t="inlineStr"/>
      <c r="CH20" s="7" t="inlineStr"/>
      <c r="CI20" s="7" t="inlineStr"/>
      <c r="CJ20" s="7" t="inlineStr"/>
      <c r="CK20" s="7" t="inlineStr"/>
      <c r="CL20" s="7" t="inlineStr"/>
      <c r="CM20" s="7" t="inlineStr"/>
      <c r="CN20" s="7" t="inlineStr"/>
      <c r="CO20" s="7" t="inlineStr"/>
      <c r="CP20" s="7" t="inlineStr"/>
      <c r="CQ20" s="7" t="inlineStr"/>
      <c r="CR20" s="7" t="inlineStr"/>
      <c r="CS20" s="7" t="inlineStr"/>
      <c r="CT20" s="7" t="inlineStr"/>
      <c r="CU20" s="7" t="inlineStr"/>
      <c r="CV20" s="7" t="inlineStr"/>
      <c r="CW20" s="7" t="inlineStr"/>
      <c r="CX20" s="7" t="inlineStr"/>
      <c r="CY20" s="7" t="inlineStr"/>
      <c r="CZ20" s="7" t="inlineStr"/>
      <c r="DA20" s="7" t="inlineStr"/>
      <c r="DB20" s="7" t="inlineStr"/>
      <c r="DC20" s="7" t="inlineStr"/>
      <c r="DD20" s="7" t="inlineStr"/>
      <c r="DE20" s="7" t="inlineStr"/>
      <c r="DF20" s="7" t="inlineStr"/>
      <c r="DG20" s="7" t="inlineStr"/>
      <c r="DH20" s="7" t="inlineStr"/>
      <c r="DI20" s="7" t="inlineStr"/>
      <c r="DJ20" s="7" t="inlineStr"/>
      <c r="DK20" s="7" t="inlineStr"/>
      <c r="DL20" s="7" t="inlineStr"/>
      <c r="DM20" s="7" t="inlineStr"/>
      <c r="DN20" s="7" t="inlineStr"/>
    </row>
    <row r="21" ht="15.75" customHeight="1" s="19">
      <c r="A21" s="5" t="n">
        <v>92.5</v>
      </c>
      <c r="B21" s="7" t="inlineStr"/>
      <c r="C21" s="7" t="inlineStr"/>
      <c r="D21" s="7" t="inlineStr"/>
      <c r="E21" s="7" t="inlineStr"/>
      <c r="F21" s="7" t="inlineStr"/>
      <c r="G21" s="7" t="inlineStr"/>
      <c r="H21" s="7" t="inlineStr"/>
      <c r="I21" s="7" t="inlineStr"/>
      <c r="J21" s="7" t="inlineStr"/>
      <c r="K21" s="7" t="inlineStr"/>
      <c r="L21" s="3" t="n">
        <v>0.008930334280029767</v>
      </c>
      <c r="M21" s="3" t="n">
        <v>0.01003696491129947</v>
      </c>
      <c r="N21" s="3" t="n">
        <v>0.009873757284105018</v>
      </c>
      <c r="O21" s="3" t="n">
        <v>0.01015834072032634</v>
      </c>
      <c r="P21" s="3" t="n">
        <v>0.01064409320439363</v>
      </c>
      <c r="Q21" s="3" t="n">
        <v>0.0105661126782319</v>
      </c>
      <c r="R21" s="3" t="n">
        <v>0.01073127818387555</v>
      </c>
      <c r="S21" s="3" t="n">
        <v>0.01070369337625795</v>
      </c>
      <c r="T21" s="3" t="n">
        <v>0.01394881246596573</v>
      </c>
      <c r="U21" s="3" t="n">
        <v>0.01548620052220072</v>
      </c>
      <c r="V21" s="3" t="n">
        <v>0.01444696487904748</v>
      </c>
      <c r="W21" s="3" t="n">
        <v>0.01480020203752942</v>
      </c>
      <c r="X21" s="3" t="n">
        <v>0.01414112515946717</v>
      </c>
      <c r="Y21" s="3" t="n">
        <v>0.01376856980946881</v>
      </c>
      <c r="Z21" s="3" t="n">
        <v>0.01285812709496126</v>
      </c>
      <c r="AA21" s="3" t="n">
        <v>0.01394600653628073</v>
      </c>
      <c r="AB21" s="7" t="n">
        <v>0.01598371347644604</v>
      </c>
      <c r="AC21" s="7" t="n">
        <v>0.01627385966484452</v>
      </c>
      <c r="AD21" s="7" t="n">
        <v>0.01605027451848092</v>
      </c>
      <c r="AE21" s="7" t="n">
        <v>0.01578397820117692</v>
      </c>
      <c r="AF21" s="7" t="n">
        <v>0.0149862895315095</v>
      </c>
      <c r="AG21" s="7" t="inlineStr"/>
      <c r="AH21" s="7" t="inlineStr"/>
      <c r="AI21" s="7" t="inlineStr"/>
      <c r="AJ21" s="7" t="inlineStr"/>
      <c r="AK21" s="7" t="inlineStr"/>
      <c r="AL21" s="7" t="inlineStr"/>
      <c r="AM21" s="7" t="inlineStr"/>
      <c r="AN21" s="7" t="inlineStr"/>
      <c r="AO21" s="7" t="inlineStr"/>
      <c r="AP21" s="7" t="inlineStr"/>
      <c r="AQ21" s="7" t="inlineStr"/>
      <c r="AR21" s="7" t="inlineStr"/>
      <c r="AS21" s="7" t="inlineStr"/>
      <c r="AT21" s="7" t="inlineStr"/>
      <c r="AU21" s="7" t="inlineStr"/>
      <c r="AV21" s="7" t="inlineStr"/>
      <c r="AW21" s="7" t="inlineStr"/>
      <c r="AX21" s="7" t="inlineStr"/>
      <c r="AY21" s="7" t="inlineStr"/>
      <c r="AZ21" s="7" t="inlineStr"/>
      <c r="BA21" s="7" t="inlineStr"/>
      <c r="BB21" s="7" t="inlineStr"/>
      <c r="BC21" s="7" t="inlineStr"/>
      <c r="BD21" s="7" t="inlineStr"/>
      <c r="BE21" s="7" t="inlineStr"/>
      <c r="BF21" s="7" t="inlineStr"/>
      <c r="BG21" s="7" t="inlineStr"/>
      <c r="BH21" s="7" t="inlineStr"/>
      <c r="BI21" s="7" t="inlineStr"/>
      <c r="BJ21" s="7" t="inlineStr"/>
      <c r="BK21" s="7" t="inlineStr"/>
      <c r="BL21" s="7" t="inlineStr"/>
      <c r="BM21" s="7" t="inlineStr"/>
      <c r="BN21" s="7" t="inlineStr"/>
      <c r="BO21" s="7" t="inlineStr"/>
      <c r="BP21" s="7" t="inlineStr"/>
      <c r="BQ21" s="7" t="inlineStr"/>
      <c r="BR21" s="7" t="inlineStr"/>
      <c r="BS21" s="7" t="inlineStr"/>
      <c r="BT21" s="7" t="inlineStr"/>
      <c r="BU21" s="7" t="inlineStr"/>
      <c r="BV21" s="7" t="inlineStr"/>
      <c r="BW21" s="7" t="inlineStr"/>
      <c r="BX21" s="7" t="inlineStr"/>
      <c r="BY21" s="7" t="inlineStr"/>
      <c r="BZ21" s="7" t="inlineStr"/>
      <c r="CA21" s="7" t="inlineStr"/>
      <c r="CB21" s="7" t="inlineStr"/>
      <c r="CC21" s="7" t="inlineStr"/>
      <c r="CD21" s="7" t="inlineStr"/>
      <c r="CE21" s="7" t="inlineStr"/>
      <c r="CF21" s="7" t="inlineStr"/>
      <c r="CG21" s="7" t="inlineStr"/>
      <c r="CH21" s="7" t="inlineStr"/>
      <c r="CI21" s="7" t="inlineStr"/>
      <c r="CJ21" s="7" t="inlineStr"/>
      <c r="CK21" s="7" t="inlineStr"/>
      <c r="CL21" s="7" t="inlineStr"/>
      <c r="CM21" s="7" t="inlineStr"/>
      <c r="CN21" s="7" t="inlineStr"/>
      <c r="CO21" s="7" t="inlineStr"/>
      <c r="CP21" s="7" t="inlineStr"/>
      <c r="CQ21" s="7" t="inlineStr"/>
      <c r="CR21" s="7" t="inlineStr"/>
      <c r="CS21" s="7" t="inlineStr"/>
      <c r="CT21" s="7" t="inlineStr"/>
      <c r="CU21" s="7" t="inlineStr"/>
      <c r="CV21" s="7" t="inlineStr"/>
      <c r="CW21" s="7" t="inlineStr"/>
      <c r="CX21" s="7" t="inlineStr"/>
      <c r="CY21" s="7" t="inlineStr"/>
      <c r="CZ21" s="7" t="inlineStr"/>
      <c r="DA21" s="7" t="inlineStr"/>
      <c r="DB21" s="7" t="inlineStr"/>
      <c r="DC21" s="7" t="inlineStr"/>
      <c r="DD21" s="7" t="inlineStr"/>
      <c r="DE21" s="7" t="inlineStr"/>
      <c r="DF21" s="7" t="inlineStr"/>
      <c r="DG21" s="7" t="inlineStr"/>
      <c r="DH21" s="7" t="inlineStr"/>
      <c r="DI21" s="7" t="inlineStr"/>
      <c r="DJ21" s="7" t="inlineStr"/>
      <c r="DK21" s="7" t="inlineStr"/>
      <c r="DL21" s="7" t="inlineStr"/>
      <c r="DM21" s="7" t="inlineStr"/>
      <c r="DN21" s="7" t="inlineStr"/>
    </row>
    <row r="22" ht="15.75" customHeight="1" s="19">
      <c r="A22" s="5" t="n">
        <v>97.5</v>
      </c>
      <c r="B22" s="7" t="inlineStr"/>
      <c r="C22" s="7" t="inlineStr"/>
      <c r="D22" s="7" t="inlineStr"/>
      <c r="E22" s="7" t="inlineStr"/>
      <c r="F22" s="7" t="inlineStr"/>
      <c r="G22" s="3" t="n">
        <v>0.01399498687037479</v>
      </c>
      <c r="H22" s="3" t="n">
        <v>0.01541080811342355</v>
      </c>
      <c r="I22" s="3" t="n">
        <v>0.01418020679468242</v>
      </c>
      <c r="J22" s="3" t="n">
        <v>0.01482488651066909</v>
      </c>
      <c r="K22" s="3" t="n">
        <v>0.01463905165245306</v>
      </c>
      <c r="L22" s="3" t="n">
        <v>0.01509142983035911</v>
      </c>
      <c r="M22" s="3" t="n">
        <v>0.0138537849109061</v>
      </c>
      <c r="N22" s="3" t="n">
        <v>0.01349181315057494</v>
      </c>
      <c r="O22" s="3" t="n">
        <v>0.02589646432962787</v>
      </c>
      <c r="P22" s="3" t="n">
        <v>0.02596440885844537</v>
      </c>
      <c r="Q22" s="3" t="n">
        <v>0.02493302676819879</v>
      </c>
      <c r="R22" s="3" t="n">
        <v>0.02573040848949406</v>
      </c>
      <c r="S22" s="3" t="n">
        <v>0.02418727915194346</v>
      </c>
      <c r="T22" s="3" t="n">
        <v>0.02444064184935266</v>
      </c>
      <c r="U22" s="3" t="n">
        <v>0.021742921923144</v>
      </c>
      <c r="V22" s="3" t="n">
        <v>0.02340249398841045</v>
      </c>
      <c r="W22" s="7" t="n">
        <v>0.02565812983918999</v>
      </c>
      <c r="X22" s="7" t="n">
        <v>0.02437087200066884</v>
      </c>
      <c r="Y22" s="7" t="n">
        <v>0.02513555383423703</v>
      </c>
      <c r="Z22" s="7" t="n">
        <v>0.02469446894292554</v>
      </c>
      <c r="AA22" s="7" t="n">
        <v>0.02242201679962855</v>
      </c>
      <c r="AB22" s="7" t="inlineStr"/>
      <c r="AC22" s="7" t="inlineStr"/>
      <c r="AD22" s="7" t="inlineStr"/>
      <c r="AE22" s="7" t="inlineStr"/>
      <c r="AF22" s="7" t="inlineStr"/>
      <c r="AG22" s="7" t="inlineStr"/>
      <c r="AH22" s="7" t="inlineStr"/>
      <c r="AI22" s="7" t="inlineStr"/>
      <c r="AJ22" s="7" t="inlineStr"/>
      <c r="AK22" s="7" t="inlineStr"/>
      <c r="AL22" s="7" t="inlineStr"/>
      <c r="AM22" s="7" t="inlineStr"/>
      <c r="AN22" s="7" t="inlineStr"/>
      <c r="AO22" s="7" t="inlineStr"/>
      <c r="AP22" s="7" t="inlineStr"/>
      <c r="AQ22" s="7" t="inlineStr"/>
      <c r="AR22" s="7" t="inlineStr"/>
      <c r="AS22" s="7" t="inlineStr"/>
      <c r="AT22" s="7" t="inlineStr"/>
      <c r="AU22" s="7" t="inlineStr"/>
      <c r="AV22" s="7" t="inlineStr"/>
      <c r="AW22" s="7" t="inlineStr"/>
      <c r="AX22" s="7" t="inlineStr"/>
      <c r="AY22" s="7" t="inlineStr"/>
      <c r="AZ22" s="7" t="inlineStr"/>
      <c r="BA22" s="7" t="inlineStr"/>
      <c r="BB22" s="7" t="inlineStr"/>
      <c r="BC22" s="7" t="inlineStr"/>
      <c r="BD22" s="7" t="inlineStr"/>
      <c r="BE22" s="7" t="inlineStr"/>
      <c r="BF22" s="7" t="inlineStr"/>
      <c r="BG22" s="7" t="inlineStr"/>
      <c r="BH22" s="7" t="inlineStr"/>
      <c r="BI22" s="7" t="inlineStr"/>
      <c r="BJ22" s="7" t="inlineStr"/>
      <c r="BK22" s="7" t="inlineStr"/>
      <c r="BL22" s="7" t="inlineStr"/>
      <c r="BM22" s="7" t="inlineStr"/>
      <c r="BN22" s="7" t="inlineStr"/>
      <c r="BO22" s="7" t="inlineStr"/>
      <c r="BP22" s="7" t="inlineStr"/>
      <c r="BQ22" s="7" t="inlineStr"/>
      <c r="BR22" s="7" t="inlineStr"/>
      <c r="BS22" s="7" t="inlineStr"/>
      <c r="BT22" s="7" t="inlineStr"/>
      <c r="BU22" s="7" t="inlineStr"/>
      <c r="BV22" s="7" t="inlineStr"/>
      <c r="BW22" s="7" t="inlineStr"/>
      <c r="BX22" s="7" t="inlineStr"/>
      <c r="BY22" s="7" t="inlineStr"/>
      <c r="BZ22" s="7" t="inlineStr"/>
      <c r="CA22" s="7" t="inlineStr"/>
      <c r="CB22" s="7" t="inlineStr"/>
      <c r="CC22" s="7" t="inlineStr"/>
      <c r="CD22" s="7" t="inlineStr"/>
      <c r="CE22" s="7" t="inlineStr"/>
      <c r="CF22" s="7" t="inlineStr"/>
      <c r="CG22" s="7" t="inlineStr"/>
      <c r="CH22" s="7" t="inlineStr"/>
      <c r="CI22" s="7" t="inlineStr"/>
      <c r="CJ22" s="7" t="inlineStr"/>
      <c r="CK22" s="7" t="inlineStr"/>
      <c r="CL22" s="7" t="inlineStr"/>
      <c r="CM22" s="7" t="inlineStr"/>
      <c r="CN22" s="7" t="inlineStr"/>
      <c r="CO22" s="7" t="inlineStr"/>
      <c r="CP22" s="7" t="inlineStr"/>
      <c r="CQ22" s="7" t="inlineStr"/>
      <c r="CR22" s="7" t="inlineStr"/>
      <c r="CS22" s="7" t="inlineStr"/>
      <c r="CT22" s="7" t="inlineStr"/>
      <c r="CU22" s="7" t="inlineStr"/>
      <c r="CV22" s="7" t="inlineStr"/>
      <c r="CW22" s="7" t="inlineStr"/>
      <c r="CX22" s="7" t="inlineStr"/>
      <c r="CY22" s="7" t="inlineStr"/>
      <c r="CZ22" s="7" t="inlineStr"/>
      <c r="DA22" s="7" t="inlineStr"/>
      <c r="DB22" s="7" t="inlineStr"/>
      <c r="DC22" s="7" t="inlineStr"/>
      <c r="DD22" s="7" t="inlineStr"/>
      <c r="DE22" s="7" t="inlineStr"/>
      <c r="DF22" s="7" t="inlineStr"/>
      <c r="DG22" s="7" t="inlineStr"/>
      <c r="DH22" s="7" t="inlineStr"/>
      <c r="DI22" s="7" t="inlineStr"/>
      <c r="DJ22" s="7" t="inlineStr"/>
      <c r="DK22" s="7" t="inlineStr"/>
      <c r="DL22" s="7" t="inlineStr"/>
      <c r="DM22" s="7" t="inlineStr"/>
      <c r="DN22" s="7" t="inlineStr"/>
    </row>
    <row r="23" ht="15.75" customHeight="1" s="19">
      <c r="A23" s="5" t="n">
        <v>102.5</v>
      </c>
      <c r="B23" s="3" t="n">
        <v>0.007751937984496125</v>
      </c>
      <c r="C23" s="3" t="n">
        <v>0.008422234699606962</v>
      </c>
      <c r="D23" s="3" t="n">
        <v>0.0113290497125465</v>
      </c>
      <c r="E23" s="3" t="n">
        <v>0.010359339592101</v>
      </c>
      <c r="F23" s="3" t="n">
        <v>0.0119982224855577</v>
      </c>
      <c r="G23" s="3" t="n">
        <v>0.01103915219311157</v>
      </c>
      <c r="H23" s="3" t="n">
        <v>0.009758311585158289</v>
      </c>
      <c r="I23" s="3" t="n">
        <v>0.01189566735785223</v>
      </c>
      <c r="J23" s="3" t="n">
        <v>0.02903026559604694</v>
      </c>
      <c r="K23" s="3" t="n">
        <v>0.03106125970664366</v>
      </c>
      <c r="L23" s="3" t="n">
        <v>0.03669970533083311</v>
      </c>
      <c r="M23" s="3" t="n">
        <v>0.02889667250437828</v>
      </c>
      <c r="N23" s="3" t="n">
        <v>0.03020730503455084</v>
      </c>
      <c r="O23" s="3" t="n">
        <v>0.0294381619098905</v>
      </c>
      <c r="P23" s="3" t="n">
        <v>0.03228384209685153</v>
      </c>
      <c r="Q23" s="3" t="n">
        <v>0.02467957458412871</v>
      </c>
      <c r="R23" s="7" t="n">
        <v>0.03188198905543659</v>
      </c>
      <c r="S23" s="7" t="n">
        <v>0.02590834021469859</v>
      </c>
      <c r="T23" s="7" t="n">
        <v>0.03173575129533679</v>
      </c>
      <c r="U23" s="7" t="n">
        <v>0.02593981961848511</v>
      </c>
      <c r="V23" s="7" t="n">
        <v>0.02392277560156687</v>
      </c>
      <c r="W23" s="7" t="inlineStr"/>
      <c r="X23" s="7" t="inlineStr"/>
      <c r="Y23" s="7" t="inlineStr"/>
      <c r="Z23" s="7" t="inlineStr"/>
      <c r="AA23" s="7" t="inlineStr"/>
      <c r="AB23" s="7" t="inlineStr"/>
      <c r="AC23" s="7" t="inlineStr"/>
      <c r="AD23" s="7" t="inlineStr"/>
      <c r="AE23" s="7" t="inlineStr"/>
      <c r="AF23" s="7" t="inlineStr"/>
      <c r="AG23" s="7" t="inlineStr"/>
      <c r="AH23" s="7" t="inlineStr"/>
      <c r="AI23" s="7" t="inlineStr"/>
      <c r="AJ23" s="7" t="inlineStr"/>
      <c r="AK23" s="7" t="inlineStr"/>
      <c r="AL23" s="7" t="inlineStr"/>
      <c r="AM23" s="7" t="inlineStr"/>
      <c r="AN23" s="7" t="inlineStr"/>
      <c r="AO23" s="7" t="inlineStr"/>
      <c r="AP23" s="7" t="inlineStr"/>
      <c r="AQ23" s="7" t="inlineStr"/>
      <c r="AR23" s="7" t="inlineStr"/>
      <c r="AS23" s="7" t="inlineStr"/>
      <c r="AT23" s="7" t="inlineStr"/>
      <c r="AU23" s="7" t="inlineStr"/>
      <c r="AV23" s="7" t="inlineStr"/>
      <c r="AW23" s="7" t="inlineStr"/>
      <c r="AX23" s="7" t="inlineStr"/>
      <c r="AY23" s="7" t="inlineStr"/>
      <c r="AZ23" s="7" t="inlineStr"/>
      <c r="BA23" s="7" t="inlineStr"/>
      <c r="BB23" s="7" t="inlineStr"/>
      <c r="BC23" s="7" t="inlineStr"/>
      <c r="BD23" s="7" t="inlineStr"/>
      <c r="BE23" s="7" t="inlineStr"/>
      <c r="BF23" s="7" t="inlineStr"/>
      <c r="BG23" s="7" t="inlineStr"/>
      <c r="BH23" s="7" t="inlineStr"/>
      <c r="BI23" s="7" t="inlineStr"/>
      <c r="BJ23" s="7" t="inlineStr"/>
      <c r="BK23" s="7" t="inlineStr"/>
      <c r="BL23" s="7" t="inlineStr"/>
      <c r="BM23" s="7" t="inlineStr"/>
      <c r="BN23" s="7" t="inlineStr"/>
      <c r="BO23" s="7" t="inlineStr"/>
      <c r="BP23" s="7" t="inlineStr"/>
      <c r="BQ23" s="7" t="inlineStr"/>
      <c r="BR23" s="7" t="inlineStr"/>
      <c r="BS23" s="7" t="inlineStr"/>
      <c r="BT23" s="7" t="inlineStr"/>
      <c r="BU23" s="7" t="inlineStr"/>
      <c r="BV23" s="7" t="inlineStr"/>
      <c r="BW23" s="7" t="inlineStr"/>
      <c r="BX23" s="7" t="inlineStr"/>
      <c r="BY23" s="7" t="inlineStr"/>
      <c r="BZ23" s="7" t="inlineStr"/>
      <c r="CA23" s="7" t="inlineStr"/>
      <c r="CB23" s="7" t="inlineStr"/>
      <c r="CC23" s="7" t="inlineStr"/>
      <c r="CD23" s="7" t="inlineStr"/>
      <c r="CE23" s="7" t="inlineStr"/>
      <c r="CF23" s="7" t="inlineStr"/>
      <c r="CG23" s="7" t="inlineStr"/>
      <c r="CH23" s="7" t="inlineStr"/>
      <c r="CI23" s="7" t="inlineStr"/>
      <c r="CJ23" s="7" t="inlineStr"/>
      <c r="CK23" s="7" t="inlineStr"/>
      <c r="CL23" s="7" t="inlineStr"/>
      <c r="CM23" s="7" t="inlineStr"/>
      <c r="CN23" s="7" t="inlineStr"/>
      <c r="CO23" s="7" t="inlineStr"/>
      <c r="CP23" s="7" t="inlineStr"/>
      <c r="CQ23" s="7" t="inlineStr"/>
      <c r="CR23" s="7" t="inlineStr"/>
      <c r="CS23" s="7" t="inlineStr"/>
      <c r="CT23" s="7" t="inlineStr"/>
      <c r="CU23" s="7" t="inlineStr"/>
      <c r="CV23" s="7" t="inlineStr"/>
      <c r="CW23" s="7" t="inlineStr"/>
      <c r="CX23" s="7" t="inlineStr"/>
      <c r="CY23" s="7" t="inlineStr"/>
      <c r="CZ23" s="7" t="inlineStr"/>
      <c r="DA23" s="7" t="inlineStr"/>
      <c r="DB23" s="7" t="inlineStr"/>
      <c r="DC23" s="7" t="inlineStr"/>
      <c r="DD23" s="7" t="inlineStr"/>
      <c r="DE23" s="7" t="inlineStr"/>
      <c r="DF23" s="7" t="inlineStr"/>
      <c r="DG23" s="7" t="inlineStr"/>
      <c r="DH23" s="7" t="inlineStr"/>
      <c r="DI23" s="7" t="inlineStr"/>
      <c r="DJ23" s="7" t="inlineStr"/>
      <c r="DK23" s="7" t="inlineStr"/>
      <c r="DL23" s="7" t="inlineStr"/>
      <c r="DM23" s="7" t="inlineStr"/>
      <c r="DN23" s="7" t="inlineStr"/>
    </row>
    <row r="24">
      <c r="E24" s="20" t="n"/>
      <c r="F24" s="20" t="n"/>
      <c r="G24" s="20" t="n"/>
      <c r="H24" s="20" t="n"/>
      <c r="I24" s="7" t="n"/>
      <c r="J24" s="20" t="n"/>
      <c r="K24" s="20" t="n"/>
      <c r="L24" s="20" t="n"/>
      <c r="M24" s="20" t="n"/>
      <c r="N24" s="7" t="n"/>
      <c r="O24" s="20" t="n"/>
      <c r="P24" s="20" t="n"/>
      <c r="Q24" s="20" t="n"/>
      <c r="R24" s="20" t="n"/>
      <c r="S24" s="7" t="n"/>
      <c r="T24" s="20" t="n"/>
      <c r="U24" s="20" t="n"/>
      <c r="V24" s="20" t="n"/>
      <c r="W24" s="20" t="n"/>
      <c r="X24" s="7" t="n"/>
      <c r="Y24" s="20" t="n"/>
      <c r="Z24" s="20" t="n"/>
      <c r="AA24" s="20" t="n"/>
      <c r="AB24" s="20" t="n"/>
      <c r="AC24" s="20" t="n"/>
      <c r="AD24" s="20" t="n"/>
      <c r="AE24" s="20" t="n"/>
      <c r="AF24" s="20" t="n"/>
      <c r="AG24" s="20" t="n"/>
      <c r="AH24" s="20" t="n"/>
      <c r="AI24" s="20" t="n"/>
      <c r="AJ24" s="20" t="n"/>
      <c r="AK24" s="20" t="n"/>
      <c r="AL24" s="20" t="n"/>
      <c r="AM24" s="20" t="n"/>
      <c r="AN24" s="20" t="n"/>
      <c r="AO24" s="20" t="n"/>
      <c r="AP24" s="20" t="n"/>
      <c r="AQ24" s="20" t="n"/>
      <c r="AR24" s="20" t="n"/>
      <c r="AS24" s="20" t="n"/>
      <c r="AT24" s="20" t="n"/>
      <c r="AU24" s="20" t="n"/>
      <c r="AV24" s="20" t="n"/>
      <c r="AW24" s="20" t="n"/>
      <c r="AX24" s="20" t="n"/>
      <c r="AY24" s="20" t="n"/>
      <c r="AZ24" s="20" t="n"/>
      <c r="BA24" s="20" t="n"/>
      <c r="BB24" s="7" t="n"/>
      <c r="BC24" s="7" t="n"/>
      <c r="BD24" s="7" t="n"/>
      <c r="BE24" s="7" t="n"/>
      <c r="BF24" s="7" t="n"/>
      <c r="BG24" s="7" t="n"/>
      <c r="BM24" s="20" t="n"/>
      <c r="BN24" s="20" t="n"/>
      <c r="BO24" s="20" t="n"/>
      <c r="BP24" s="20" t="n"/>
      <c r="BQ24" s="20" t="n"/>
      <c r="BR24" s="20" t="n"/>
      <c r="BS24" s="20" t="n"/>
      <c r="BT24" s="20" t="n"/>
      <c r="BU24" s="20" t="n"/>
      <c r="BV24" s="20" t="n"/>
      <c r="BW24" s="20" t="n"/>
      <c r="BX24" s="20" t="n"/>
      <c r="BY24" s="20" t="n"/>
      <c r="BZ24" s="20" t="n"/>
      <c r="CA24" s="20" t="n"/>
      <c r="CB24" s="20" t="n"/>
      <c r="CC24" s="20" t="n"/>
      <c r="CD24" s="20" t="n"/>
      <c r="CE24" s="20" t="n"/>
      <c r="CF24" s="20" t="n"/>
      <c r="CG24" s="20" t="n"/>
      <c r="CH24" s="20" t="n"/>
      <c r="CI24" s="20" t="n"/>
      <c r="CJ24" s="20" t="n"/>
      <c r="CK24" s="20" t="n"/>
      <c r="CL24" s="20" t="n"/>
      <c r="CM24" s="20" t="n"/>
      <c r="CN24" s="20" t="n"/>
      <c r="CO24" s="20" t="n"/>
      <c r="CP24" s="20" t="n"/>
      <c r="CQ24" s="20" t="n"/>
      <c r="CR24" s="20" t="n"/>
      <c r="CS24" s="20" t="n"/>
      <c r="CT24" s="20" t="n"/>
      <c r="CU24" s="20" t="n"/>
      <c r="CV24" s="20" t="n"/>
      <c r="CW24" s="20" t="n"/>
      <c r="CX24" s="20" t="n"/>
      <c r="CY24" s="20" t="n"/>
      <c r="CZ24" s="20" t="n"/>
      <c r="DA24" s="20" t="n"/>
      <c r="DB24" s="20" t="n"/>
      <c r="DC24" s="20" t="n"/>
      <c r="DD24" s="20" t="n"/>
      <c r="DE24" s="20" t="n"/>
      <c r="DF24" s="20" t="n"/>
      <c r="DG24" s="20" t="n"/>
      <c r="DH24" s="20" t="n"/>
      <c r="DI24" s="20" t="n"/>
      <c r="DJ24" s="20" t="n"/>
      <c r="DK24" s="20" t="n"/>
      <c r="DL24" s="20" t="n"/>
      <c r="DM24" s="20" t="n"/>
      <c r="DN24" s="20" t="n"/>
    </row>
    <row r="25" ht="78.75" customHeight="1" s="19">
      <c r="A25" s="4" t="n"/>
      <c r="B25" s="6" t="n"/>
      <c r="C25" s="5" t="n"/>
      <c r="D25" s="5" t="n"/>
      <c r="E25" s="5" t="n"/>
      <c r="F25" s="5" t="n"/>
      <c r="G25" s="5" t="n"/>
      <c r="H25" s="5" t="n"/>
      <c r="I25" s="5" t="n"/>
      <c r="J25" s="5" t="n"/>
      <c r="K25" s="5" t="n"/>
      <c r="L25" s="5" t="n"/>
      <c r="M25" s="5" t="n"/>
      <c r="N25" s="5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20" t="n"/>
      <c r="Y25" s="20" t="n"/>
      <c r="Z25" s="20" t="n"/>
      <c r="AA25" s="20" t="n"/>
      <c r="AB25" s="20" t="n"/>
      <c r="AC25" s="20" t="n"/>
      <c r="AD25" s="20" t="n"/>
      <c r="AE25" s="20" t="n"/>
      <c r="AF25" s="20" t="n"/>
      <c r="AG25" s="20" t="n"/>
      <c r="AH25" s="20" t="n"/>
      <c r="AI25" s="20" t="n"/>
      <c r="AJ25" s="20" t="n"/>
      <c r="AK25" s="20" t="n"/>
      <c r="AL25" s="20" t="n"/>
      <c r="AM25" s="20" t="n"/>
      <c r="AN25" s="20" t="n"/>
      <c r="AO25" s="20" t="n"/>
      <c r="AP25" s="20" t="n"/>
      <c r="AQ25" s="20" t="n"/>
      <c r="AR25" s="20" t="n"/>
      <c r="AS25" s="20" t="n"/>
      <c r="AT25" s="20" t="n"/>
      <c r="AU25" s="20" t="n"/>
      <c r="AV25" s="20" t="n"/>
      <c r="AW25" s="20" t="n"/>
      <c r="AX25" s="20" t="n"/>
      <c r="AY25" s="20" t="n"/>
      <c r="AZ25" s="20" t="n"/>
      <c r="BA25" s="20" t="n"/>
      <c r="BB25" s="20" t="n"/>
      <c r="BC25" s="20" t="n"/>
      <c r="BD25" s="20" t="n"/>
      <c r="BE25" s="20" t="n"/>
      <c r="BF25" s="20" t="n"/>
      <c r="BG25" s="20" t="n"/>
      <c r="BM25" s="20" t="n"/>
      <c r="BN25" s="20" t="n"/>
      <c r="BO25" s="20" t="n"/>
      <c r="BP25" s="20" t="n"/>
      <c r="BQ25" s="20" t="n"/>
      <c r="BR25" s="20" t="n"/>
      <c r="BS25" s="20" t="n"/>
      <c r="BT25" s="20" t="n"/>
      <c r="BU25" s="20" t="n"/>
      <c r="BV25" s="20" t="n"/>
      <c r="BW25" s="20" t="n"/>
      <c r="BX25" s="20" t="n"/>
      <c r="BY25" s="20" t="n"/>
      <c r="BZ25" s="20" t="n"/>
      <c r="CA25" s="20" t="n"/>
      <c r="CB25" s="20" t="n"/>
      <c r="CC25" s="20" t="n"/>
      <c r="CD25" s="20" t="n"/>
      <c r="CE25" s="20" t="n"/>
      <c r="CF25" s="20" t="n"/>
      <c r="CG25" s="20" t="n"/>
      <c r="CH25" s="20" t="n"/>
      <c r="CI25" s="20" t="n"/>
      <c r="CJ25" s="20" t="n"/>
      <c r="CK25" s="20" t="n"/>
      <c r="CL25" s="20" t="n"/>
      <c r="CM25" s="20" t="n"/>
      <c r="CN25" s="20" t="n"/>
      <c r="CO25" s="20" t="n"/>
      <c r="CP25" s="20" t="n"/>
      <c r="CQ25" s="20" t="n"/>
      <c r="CR25" s="20" t="n"/>
      <c r="CS25" s="20" t="n"/>
      <c r="CT25" s="20" t="n"/>
      <c r="CU25" s="20" t="n"/>
      <c r="CV25" s="20" t="n"/>
      <c r="CW25" s="20" t="n"/>
      <c r="CX25" s="20" t="n"/>
      <c r="CY25" s="20" t="n"/>
      <c r="CZ25" s="20" t="n"/>
      <c r="DA25" s="20" t="n"/>
      <c r="DB25" s="20" t="n"/>
      <c r="DC25" s="20" t="n"/>
      <c r="DD25" s="20" t="n"/>
      <c r="DE25" s="20" t="n"/>
      <c r="DF25" s="20" t="n"/>
      <c r="DG25" s="20" t="n"/>
      <c r="DH25" s="20" t="n"/>
      <c r="DI25" s="20" t="n"/>
      <c r="DJ25" s="20" t="n"/>
      <c r="DK25" s="20" t="n"/>
      <c r="DL25" s="20" t="n"/>
      <c r="DM25" s="20" t="n"/>
      <c r="DN25" s="20" t="n"/>
    </row>
    <row r="26" ht="15.75" customHeight="1" s="19">
      <c r="A26" s="5" t="n"/>
      <c r="B26" s="7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3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3" t="n"/>
      <c r="BB26" s="20" t="n"/>
      <c r="BC26" s="20" t="n"/>
      <c r="BD26" s="20" t="n"/>
      <c r="BE26" s="20" t="n"/>
      <c r="BF26" s="20" t="n"/>
      <c r="BG26" s="20" t="n"/>
    </row>
    <row r="27" ht="15.75" customHeight="1" s="19">
      <c r="A27" s="5" t="n"/>
      <c r="B27" s="7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3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3" t="n"/>
    </row>
    <row r="28" ht="15.75" customHeight="1" s="19">
      <c r="A28" s="5" t="n"/>
      <c r="B28" s="7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3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3" t="n"/>
    </row>
    <row r="29" ht="15.75" customHeight="1" s="19">
      <c r="A29" s="5" t="n"/>
      <c r="B29" s="7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3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3" t="n"/>
    </row>
    <row r="30" ht="15.75" customHeight="1" s="19">
      <c r="A30" s="5" t="n"/>
      <c r="B30" s="7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3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3" t="n"/>
    </row>
    <row r="31" ht="15.75" customHeight="1" s="19">
      <c r="A31" s="5" t="n"/>
      <c r="B31" s="7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3" t="n"/>
      <c r="W31" s="3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3" t="n"/>
      <c r="AU31" s="3" t="n"/>
    </row>
    <row r="32" ht="15.75" customHeight="1" s="19">
      <c r="A32" s="5" t="n"/>
      <c r="B32" s="7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3" t="n"/>
      <c r="W32" s="3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3" t="n"/>
      <c r="AU32" s="3" t="n"/>
    </row>
    <row r="33" ht="15.75" customHeight="1" s="19">
      <c r="A33" s="5" t="n"/>
      <c r="B33" s="7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3" t="n"/>
      <c r="W33" s="3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3" t="n"/>
      <c r="AU33" s="3" t="n"/>
    </row>
    <row r="34" ht="15.75" customHeight="1" s="19">
      <c r="A34" s="5" t="n"/>
      <c r="B34" s="7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3" t="n"/>
      <c r="W34" s="3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3" t="n"/>
      <c r="AU34" s="3" t="n"/>
    </row>
    <row r="35" ht="15.75" customHeight="1" s="19">
      <c r="A35" s="5" t="n"/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3" t="n"/>
      <c r="W35" s="3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3" t="n"/>
      <c r="AU35" s="3" t="n"/>
    </row>
    <row r="36" ht="15.75" customHeight="1" s="19">
      <c r="A36" s="5" t="n"/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  <c r="T36" s="7" t="n"/>
      <c r="U36" s="3" t="n"/>
      <c r="V36" s="3" t="n"/>
      <c r="W36" s="3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3" t="n"/>
      <c r="AT36" s="3" t="n"/>
      <c r="AU36" s="3" t="n"/>
    </row>
    <row r="37" ht="15.75" customHeight="1" s="19">
      <c r="A37" s="5" t="n"/>
      <c r="B37" s="7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  <c r="T37" s="7" t="n"/>
      <c r="U37" s="3" t="n"/>
      <c r="V37" s="3" t="n"/>
      <c r="W37" s="3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3" t="n"/>
      <c r="AT37" s="3" t="n"/>
      <c r="AU37" s="3" t="n"/>
    </row>
    <row r="38" ht="15.75" customHeight="1" s="19">
      <c r="A38" s="5" t="n"/>
      <c r="B38" s="7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3" t="n"/>
      <c r="V38" s="3" t="n"/>
      <c r="W38" s="3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3" t="n"/>
      <c r="AT38" s="3" t="n"/>
      <c r="AU38" s="3" t="n"/>
    </row>
    <row r="39" ht="15.75" customHeight="1" s="19">
      <c r="A39" s="5" t="n"/>
      <c r="B39" s="7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7" t="n"/>
      <c r="P39" s="7" t="n"/>
      <c r="Q39" s="7" t="n"/>
      <c r="R39" s="7" t="n"/>
      <c r="S39" s="7" t="n"/>
      <c r="T39" s="7" t="n"/>
      <c r="U39" s="3" t="n"/>
      <c r="V39" s="3" t="n"/>
      <c r="W39" s="3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3" t="n"/>
      <c r="AT39" s="3" t="n"/>
      <c r="AU39" s="3" t="n"/>
    </row>
    <row r="40" ht="15.75" customHeight="1" s="19">
      <c r="A40" s="5" t="n"/>
      <c r="B40" s="7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7" t="n"/>
      <c r="P40" s="7" t="n"/>
      <c r="Q40" s="7" t="n"/>
      <c r="R40" s="7" t="n"/>
      <c r="S40" s="7" t="n"/>
      <c r="T40" s="7" t="n"/>
      <c r="U40" s="3" t="n"/>
      <c r="V40" s="3" t="n"/>
      <c r="W40" s="3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3" t="n"/>
      <c r="AT40" s="3" t="n"/>
      <c r="AU40" s="3" t="n"/>
    </row>
    <row r="41" ht="15.75" customHeight="1" s="19">
      <c r="A41" s="5" t="n"/>
      <c r="B41" s="7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7" t="n"/>
      <c r="P41" s="7" t="n"/>
      <c r="Q41" s="7" t="n"/>
      <c r="R41" s="7" t="n"/>
      <c r="S41" s="7" t="n"/>
      <c r="T41" s="3" t="n"/>
      <c r="U41" s="3" t="n"/>
      <c r="V41" s="3" t="n"/>
      <c r="W41" s="3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3" t="n"/>
      <c r="AS41" s="3" t="n"/>
      <c r="AT41" s="3" t="n"/>
      <c r="AU41" s="3" t="n"/>
    </row>
    <row r="42" ht="15.75" customHeight="1" s="19">
      <c r="A42" s="5" t="n"/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7" t="n"/>
      <c r="P42" s="7" t="n"/>
      <c r="Q42" s="7" t="n"/>
      <c r="R42" s="7" t="n"/>
      <c r="S42" s="7" t="n"/>
      <c r="T42" s="3" t="n"/>
      <c r="U42" s="3" t="n"/>
      <c r="V42" s="3" t="n"/>
      <c r="W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3" t="n"/>
      <c r="AS42" s="3" t="n"/>
      <c r="AT42" s="3" t="n"/>
      <c r="AU42" s="7" t="n"/>
    </row>
    <row r="43" ht="15.75" customHeight="1" s="19">
      <c r="A43" s="5" t="n"/>
      <c r="B43" s="7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3" t="n"/>
      <c r="U43" s="3" t="n"/>
      <c r="V43" s="3" t="n"/>
      <c r="W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3" t="n"/>
      <c r="AS43" s="3" t="n"/>
      <c r="AT43" s="3" t="n"/>
      <c r="AU43" s="7" t="n"/>
    </row>
    <row r="44" ht="15.75" customHeight="1" s="19">
      <c r="A44" s="5" t="n"/>
      <c r="B44" s="7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7" t="n"/>
      <c r="P44" s="7" t="n"/>
      <c r="Q44" s="7" t="n"/>
      <c r="R44" s="7" t="n"/>
      <c r="S44" s="7" t="n"/>
      <c r="T44" s="3" t="n"/>
      <c r="U44" s="3" t="n"/>
      <c r="V44" s="3" t="n"/>
      <c r="W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3" t="n"/>
      <c r="AS44" s="3" t="n"/>
      <c r="AT44" s="3" t="n"/>
      <c r="AU44" s="7" t="n"/>
    </row>
    <row r="45" ht="15.75" customHeight="1" s="19">
      <c r="A45" s="5" t="n"/>
      <c r="B45" s="7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7" t="n"/>
      <c r="P45" s="7" t="n"/>
      <c r="Q45" s="7" t="n"/>
      <c r="R45" s="7" t="n"/>
      <c r="S45" s="7" t="n"/>
      <c r="T45" s="3" t="n"/>
      <c r="U45" s="3" t="n"/>
      <c r="V45" s="3" t="n"/>
      <c r="W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3" t="n"/>
      <c r="AS45" s="3" t="n"/>
      <c r="AT45" s="3" t="n"/>
      <c r="AU45" s="7" t="n"/>
    </row>
    <row r="46" ht="15.75" customHeight="1" s="19">
      <c r="A46" s="5" t="n"/>
      <c r="B46" s="7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7" t="n"/>
      <c r="O46" s="7" t="n"/>
      <c r="P46" s="7" t="n"/>
      <c r="Q46" s="7" t="n"/>
      <c r="R46" s="7" t="n"/>
      <c r="S46" s="3" t="n"/>
      <c r="T46" s="3" t="n"/>
      <c r="U46" s="3" t="n"/>
      <c r="V46" s="3" t="n"/>
      <c r="W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3" t="n"/>
      <c r="AR46" s="3" t="n"/>
      <c r="AS46" s="3" t="n"/>
      <c r="AT46" s="3" t="n"/>
      <c r="AU46" s="7" t="n"/>
    </row>
    <row r="47" ht="15.75" customHeight="1" s="19">
      <c r="A47" s="5" t="n"/>
      <c r="B47" s="7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7" t="n"/>
      <c r="O47" s="7" t="n"/>
      <c r="P47" s="7" t="n"/>
      <c r="Q47" s="7" t="n"/>
      <c r="R47" s="7" t="n"/>
      <c r="S47" s="3" t="n"/>
      <c r="T47" s="3" t="n"/>
      <c r="U47" s="3" t="n"/>
      <c r="V47" s="7" t="n"/>
      <c r="W47" s="7" t="n"/>
      <c r="Z47" s="7" t="n"/>
      <c r="AA47" s="7" t="n"/>
      <c r="AB47" s="7" t="n"/>
      <c r="AC47" s="7" t="n"/>
      <c r="AD47" s="7" t="n"/>
      <c r="AE47" s="7" t="n"/>
      <c r="AF47" s="7" t="n"/>
      <c r="AG47" s="7" t="n"/>
      <c r="AH47" s="7" t="n"/>
      <c r="AI47" s="7" t="n"/>
      <c r="AJ47" s="7" t="n"/>
      <c r="AK47" s="7" t="n"/>
      <c r="AL47" s="7" t="n"/>
      <c r="AM47" s="7" t="n"/>
      <c r="AN47" s="7" t="n"/>
      <c r="AO47" s="7" t="n"/>
      <c r="AP47" s="7" t="n"/>
      <c r="AQ47" s="3" t="n"/>
      <c r="AR47" s="3" t="n"/>
      <c r="AS47" s="3" t="n"/>
      <c r="AT47" s="7" t="n"/>
      <c r="AU47" s="7" t="n"/>
    </row>
    <row r="48" ht="15.75" customHeight="1" s="19">
      <c r="A48" s="5" t="n"/>
      <c r="B48" s="7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7" t="n"/>
      <c r="P48" s="7" t="n"/>
      <c r="Q48" s="7" t="n"/>
      <c r="R48" s="7" t="n"/>
      <c r="S48" s="3" t="n"/>
      <c r="T48" s="3" t="n"/>
      <c r="U48" s="3" t="n"/>
      <c r="V48" s="7" t="n"/>
      <c r="W48" s="7" t="n"/>
      <c r="Z48" s="7" t="n"/>
      <c r="AA48" s="7" t="n"/>
      <c r="AB48" s="7" t="n"/>
      <c r="AC48" s="7" t="n"/>
      <c r="AD48" s="7" t="n"/>
      <c r="AE48" s="7" t="n"/>
      <c r="AF48" s="7" t="n"/>
      <c r="AG48" s="7" t="n"/>
      <c r="AH48" s="7" t="n"/>
      <c r="AI48" s="7" t="n"/>
      <c r="AJ48" s="7" t="n"/>
      <c r="AK48" s="7" t="n"/>
      <c r="AL48" s="7" t="n"/>
      <c r="AM48" s="7" t="n"/>
      <c r="AN48" s="7" t="n"/>
      <c r="AO48" s="7" t="n"/>
      <c r="AP48" s="7" t="n"/>
      <c r="AQ48" s="3" t="n"/>
      <c r="AR48" s="3" t="n"/>
      <c r="AS48" s="3" t="n"/>
      <c r="AT48" s="7" t="n"/>
      <c r="AU48" s="7" t="n"/>
    </row>
    <row r="49" ht="15.75" customHeight="1" s="19">
      <c r="A49" s="5" t="n"/>
      <c r="B49" s="7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7" t="n"/>
      <c r="P49" s="7" t="n"/>
      <c r="Q49" s="7" t="n"/>
      <c r="R49" s="7" t="n"/>
      <c r="S49" s="3" t="n"/>
      <c r="T49" s="3" t="n"/>
      <c r="U49" s="3" t="n"/>
      <c r="V49" s="7" t="n"/>
      <c r="W49" s="7" t="n"/>
      <c r="Z49" s="7" t="n"/>
      <c r="AA49" s="7" t="n"/>
      <c r="AB49" s="7" t="n"/>
      <c r="AC49" s="7" t="n"/>
      <c r="AD49" s="7" t="n"/>
      <c r="AE49" s="7" t="n"/>
      <c r="AF49" s="7" t="n"/>
      <c r="AG49" s="7" t="n"/>
      <c r="AH49" s="7" t="n"/>
      <c r="AI49" s="7" t="n"/>
      <c r="AJ49" s="7" t="n"/>
      <c r="AK49" s="7" t="n"/>
      <c r="AL49" s="7" t="n"/>
      <c r="AM49" s="7" t="n"/>
      <c r="AN49" s="7" t="n"/>
      <c r="AO49" s="7" t="n"/>
      <c r="AP49" s="7" t="n"/>
      <c r="AQ49" s="3" t="n"/>
      <c r="AR49" s="3" t="n"/>
      <c r="AS49" s="3" t="n"/>
      <c r="AT49" s="7" t="n"/>
      <c r="AU49" s="7" t="n"/>
    </row>
    <row r="50" ht="15.75" customHeight="1" s="19">
      <c r="A50" s="5" t="n"/>
      <c r="B50" s="7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7" t="n"/>
      <c r="P50" s="7" t="n"/>
      <c r="Q50" s="7" t="n"/>
      <c r="R50" s="7" t="n"/>
      <c r="S50" s="3" t="n"/>
      <c r="T50" s="3" t="n"/>
      <c r="U50" s="3" t="n"/>
      <c r="V50" s="7" t="n"/>
      <c r="W50" s="7" t="n"/>
      <c r="Z50" s="7" t="n"/>
      <c r="AA50" s="7" t="n"/>
      <c r="AB50" s="7" t="n"/>
      <c r="AC50" s="7" t="n"/>
      <c r="AD50" s="7" t="n"/>
      <c r="AE50" s="7" t="n"/>
      <c r="AF50" s="7" t="n"/>
      <c r="AG50" s="7" t="n"/>
      <c r="AH50" s="7" t="n"/>
      <c r="AI50" s="7" t="n"/>
      <c r="AJ50" s="7" t="n"/>
      <c r="AK50" s="7" t="n"/>
      <c r="AL50" s="7" t="n"/>
      <c r="AM50" s="7" t="n"/>
      <c r="AN50" s="7" t="n"/>
      <c r="AO50" s="7" t="n"/>
      <c r="AP50" s="7" t="n"/>
      <c r="AQ50" s="3" t="n"/>
      <c r="AR50" s="3" t="n"/>
      <c r="AS50" s="3" t="n"/>
      <c r="AT50" s="7" t="n"/>
      <c r="AU50" s="7" t="n"/>
    </row>
    <row r="51" ht="15.75" customHeight="1" s="19">
      <c r="A51" s="5" t="n"/>
      <c r="B51" s="7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7" t="n"/>
      <c r="P51" s="7" t="n"/>
      <c r="Q51" s="7" t="n"/>
      <c r="R51" s="3" t="n"/>
      <c r="S51" s="3" t="n"/>
      <c r="T51" s="3" t="n"/>
      <c r="U51" s="3" t="n"/>
      <c r="V51" s="7" t="n"/>
      <c r="W51" s="7" t="n"/>
      <c r="Z51" s="7" t="n"/>
      <c r="AA51" s="7" t="n"/>
      <c r="AB51" s="7" t="n"/>
      <c r="AC51" s="7" t="n"/>
      <c r="AD51" s="7" t="n"/>
      <c r="AE51" s="7" t="n"/>
      <c r="AF51" s="7" t="n"/>
      <c r="AG51" s="7" t="n"/>
      <c r="AH51" s="7" t="n"/>
      <c r="AI51" s="7" t="n"/>
      <c r="AJ51" s="7" t="n"/>
      <c r="AK51" s="7" t="n"/>
      <c r="AL51" s="7" t="n"/>
      <c r="AM51" s="7" t="n"/>
      <c r="AN51" s="7" t="n"/>
      <c r="AO51" s="7" t="n"/>
      <c r="AP51" s="3" t="n"/>
      <c r="AQ51" s="3" t="n"/>
      <c r="AR51" s="3" t="n"/>
      <c r="AS51" s="3" t="n"/>
      <c r="AT51" s="7" t="n"/>
      <c r="AU51" s="7" t="n"/>
    </row>
    <row r="52" ht="15.75" customHeight="1" s="19">
      <c r="A52" s="5" t="n"/>
      <c r="B52" s="7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7" t="n"/>
      <c r="P52" s="7" t="n"/>
      <c r="Q52" s="7" t="n"/>
      <c r="R52" s="3" t="n"/>
      <c r="S52" s="3" t="n"/>
      <c r="T52" s="3" t="n"/>
      <c r="U52" s="7" t="n"/>
      <c r="V52" s="7" t="n"/>
      <c r="W52" s="7" t="n"/>
      <c r="Z52" s="7" t="n"/>
      <c r="AA52" s="7" t="n"/>
      <c r="AB52" s="7" t="n"/>
      <c r="AC52" s="7" t="n"/>
      <c r="AD52" s="7" t="n"/>
      <c r="AE52" s="7" t="n"/>
      <c r="AF52" s="7" t="n"/>
      <c r="AG52" s="7" t="n"/>
      <c r="AH52" s="7" t="n"/>
      <c r="AI52" s="7" t="n"/>
      <c r="AJ52" s="7" t="n"/>
      <c r="AK52" s="7" t="n"/>
      <c r="AL52" s="7" t="n"/>
      <c r="AM52" s="7" t="n"/>
      <c r="AN52" s="7" t="n"/>
      <c r="AO52" s="7" t="n"/>
      <c r="AP52" s="3" t="n"/>
      <c r="AQ52" s="3" t="n"/>
      <c r="AR52" s="3" t="n"/>
      <c r="AS52" s="7" t="n"/>
      <c r="AT52" s="7" t="n"/>
      <c r="AU52" s="7" t="n"/>
    </row>
    <row r="53" ht="15.75" customHeight="1" s="19">
      <c r="A53" s="5" t="n"/>
      <c r="B53" s="7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7" t="n"/>
      <c r="P53" s="7" t="n"/>
      <c r="Q53" s="7" t="n"/>
      <c r="R53" s="3" t="n"/>
      <c r="S53" s="3" t="n"/>
      <c r="T53" s="3" t="n"/>
      <c r="U53" s="7" t="n"/>
      <c r="V53" s="7" t="n"/>
      <c r="W53" s="7" t="n"/>
      <c r="Z53" s="7" t="n"/>
      <c r="AA53" s="7" t="n"/>
      <c r="AB53" s="7" t="n"/>
      <c r="AC53" s="7" t="n"/>
      <c r="AD53" s="7" t="n"/>
      <c r="AE53" s="7" t="n"/>
      <c r="AF53" s="7" t="n"/>
      <c r="AG53" s="7" t="n"/>
      <c r="AH53" s="7" t="n"/>
      <c r="AI53" s="7" t="n"/>
      <c r="AJ53" s="7" t="n"/>
      <c r="AK53" s="7" t="n"/>
      <c r="AL53" s="7" t="n"/>
      <c r="AM53" s="7" t="n"/>
      <c r="AN53" s="7" t="n"/>
      <c r="AO53" s="7" t="n"/>
      <c r="AP53" s="3" t="n"/>
      <c r="AQ53" s="3" t="n"/>
      <c r="AR53" s="3" t="n"/>
      <c r="AS53" s="7" t="n"/>
      <c r="AT53" s="7" t="n"/>
      <c r="AU53" s="7" t="n"/>
    </row>
    <row r="54" ht="15.75" customHeight="1" s="19">
      <c r="A54" s="5" t="n"/>
      <c r="B54" s="7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3" t="n"/>
      <c r="S54" s="3" t="n"/>
      <c r="T54" s="3" t="n"/>
      <c r="U54" s="7" t="n"/>
      <c r="V54" s="7" t="n"/>
      <c r="W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3" t="n"/>
      <c r="AQ54" s="3" t="n"/>
      <c r="AR54" s="3" t="n"/>
      <c r="AS54" s="7" t="n"/>
      <c r="AT54" s="7" t="n"/>
      <c r="AU54" s="7" t="n"/>
    </row>
    <row r="55" ht="15.75" customHeight="1" s="19">
      <c r="A55" s="5" t="n"/>
      <c r="B55" s="7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7" t="n"/>
      <c r="O55" s="7" t="n"/>
      <c r="P55" s="7" t="n"/>
      <c r="Q55" s="7" t="n"/>
      <c r="R55" s="3" t="n"/>
      <c r="S55" s="3" t="n"/>
      <c r="T55" s="3" t="n"/>
      <c r="U55" s="7" t="n"/>
      <c r="V55" s="7" t="n"/>
      <c r="W55" s="7" t="n"/>
      <c r="Z55" s="7" t="n"/>
      <c r="AA55" s="7" t="n"/>
      <c r="AB55" s="7" t="n"/>
      <c r="AC55" s="7" t="n"/>
      <c r="AD55" s="7" t="n"/>
      <c r="AE55" s="7" t="n"/>
      <c r="AF55" s="7" t="n"/>
      <c r="AG55" s="7" t="n"/>
      <c r="AH55" s="7" t="n"/>
      <c r="AI55" s="7" t="n"/>
      <c r="AJ55" s="7" t="n"/>
      <c r="AK55" s="7" t="n"/>
      <c r="AL55" s="7" t="n"/>
      <c r="AM55" s="7" t="n"/>
      <c r="AN55" s="7" t="n"/>
      <c r="AO55" s="7" t="n"/>
      <c r="AP55" s="3" t="n"/>
      <c r="AQ55" s="3" t="n"/>
      <c r="AR55" s="3" t="n"/>
      <c r="AS55" s="7" t="n"/>
      <c r="AT55" s="7" t="n"/>
      <c r="AU55" s="7" t="n"/>
    </row>
    <row r="56" ht="15.75" customHeight="1" s="19">
      <c r="A56" s="5" t="n"/>
      <c r="B56" s="7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7" t="n"/>
      <c r="P56" s="7" t="n"/>
      <c r="Q56" s="3" t="n"/>
      <c r="R56" s="3" t="n"/>
      <c r="S56" s="3" t="n"/>
      <c r="T56" s="3" t="n"/>
      <c r="U56" s="7" t="n"/>
      <c r="V56" s="7" t="n"/>
      <c r="W56" s="7" t="n"/>
      <c r="Z56" s="7" t="n"/>
      <c r="AA56" s="7" t="n"/>
      <c r="AB56" s="7" t="n"/>
      <c r="AC56" s="7" t="n"/>
      <c r="AD56" s="7" t="n"/>
      <c r="AE56" s="7" t="n"/>
      <c r="AF56" s="7" t="n"/>
      <c r="AG56" s="7" t="n"/>
      <c r="AH56" s="7" t="n"/>
      <c r="AI56" s="7" t="n"/>
      <c r="AJ56" s="7" t="n"/>
      <c r="AK56" s="7" t="n"/>
      <c r="AL56" s="7" t="n"/>
      <c r="AM56" s="7" t="n"/>
      <c r="AN56" s="7" t="n"/>
      <c r="AO56" s="3" t="n"/>
      <c r="AP56" s="3" t="n"/>
      <c r="AQ56" s="3" t="n"/>
      <c r="AR56" s="3" t="n"/>
      <c r="AS56" s="7" t="n"/>
      <c r="AT56" s="7" t="n"/>
      <c r="AU56" s="7" t="n"/>
    </row>
    <row r="57" ht="15.75" customHeight="1" s="19">
      <c r="A57" s="5" t="n"/>
      <c r="B57" s="7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7" t="n"/>
      <c r="P57" s="7" t="n"/>
      <c r="Q57" s="3" t="n"/>
      <c r="R57" s="3" t="n"/>
      <c r="S57" s="3" t="n"/>
      <c r="T57" s="7" t="n"/>
      <c r="U57" s="7" t="n"/>
      <c r="V57" s="7" t="n"/>
      <c r="W57" s="7" t="n"/>
      <c r="Z57" s="7" t="n"/>
      <c r="AA57" s="7" t="n"/>
      <c r="AB57" s="7" t="n"/>
      <c r="AC57" s="7" t="n"/>
      <c r="AD57" s="7" t="n"/>
      <c r="AE57" s="7" t="n"/>
      <c r="AF57" s="7" t="n"/>
      <c r="AG57" s="7" t="n"/>
      <c r="AH57" s="7" t="n"/>
      <c r="AI57" s="7" t="n"/>
      <c r="AJ57" s="7" t="n"/>
      <c r="AK57" s="7" t="n"/>
      <c r="AL57" s="7" t="n"/>
      <c r="AM57" s="7" t="n"/>
      <c r="AN57" s="7" t="n"/>
      <c r="AO57" s="3" t="n"/>
      <c r="AP57" s="3" t="n"/>
      <c r="AQ57" s="3" t="n"/>
      <c r="AR57" s="7" t="n"/>
      <c r="AS57" s="7" t="n"/>
      <c r="AT57" s="7" t="n"/>
      <c r="AU57" s="7" t="n"/>
    </row>
    <row r="58" ht="15.75" customHeight="1" s="19">
      <c r="A58" s="5" t="n"/>
      <c r="B58" s="7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7" t="n"/>
      <c r="P58" s="7" t="n"/>
      <c r="Q58" s="3" t="n"/>
      <c r="R58" s="3" t="n"/>
      <c r="S58" s="3" t="n"/>
      <c r="T58" s="7" t="n"/>
      <c r="U58" s="7" t="n"/>
      <c r="V58" s="7" t="n"/>
      <c r="W58" s="7" t="n"/>
      <c r="Z58" s="7" t="n"/>
      <c r="AA58" s="7" t="n"/>
      <c r="AB58" s="7" t="n"/>
      <c r="AC58" s="7" t="n"/>
      <c r="AD58" s="7" t="n"/>
      <c r="AE58" s="7" t="n"/>
      <c r="AF58" s="7" t="n"/>
      <c r="AG58" s="7" t="n"/>
      <c r="AH58" s="7" t="n"/>
      <c r="AI58" s="7" t="n"/>
      <c r="AJ58" s="7" t="n"/>
      <c r="AK58" s="7" t="n"/>
      <c r="AL58" s="7" t="n"/>
      <c r="AM58" s="7" t="n"/>
      <c r="AN58" s="7" t="n"/>
      <c r="AO58" s="3" t="n"/>
      <c r="AP58" s="3" t="n"/>
      <c r="AQ58" s="3" t="n"/>
      <c r="AR58" s="7" t="n"/>
      <c r="AS58" s="7" t="n"/>
      <c r="AT58" s="7" t="n"/>
      <c r="AU58" s="7" t="n"/>
    </row>
    <row r="59" ht="15.75" customHeight="1" s="19">
      <c r="A59" s="5" t="n"/>
      <c r="B59" s="7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3" t="n"/>
      <c r="R59" s="3" t="n"/>
      <c r="S59" s="3" t="n"/>
      <c r="T59" s="7" t="n"/>
      <c r="U59" s="7" t="n"/>
      <c r="V59" s="7" t="n"/>
      <c r="W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3" t="n"/>
      <c r="AP59" s="3" t="n"/>
      <c r="AQ59" s="3" t="n"/>
      <c r="AR59" s="7" t="n"/>
      <c r="AS59" s="7" t="n"/>
      <c r="AT59" s="7" t="n"/>
      <c r="AU59" s="7" t="n"/>
    </row>
    <row r="60" ht="15.75" customHeight="1" s="19">
      <c r="A60" s="5" t="n"/>
      <c r="B60" s="7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7" t="n"/>
      <c r="P60" s="7" t="n"/>
      <c r="Q60" s="3" t="n"/>
      <c r="R60" s="3" t="n"/>
      <c r="S60" s="3" t="n"/>
      <c r="T60" s="7" t="n"/>
      <c r="U60" s="7" t="n"/>
      <c r="V60" s="7" t="n"/>
      <c r="W60" s="7" t="n"/>
      <c r="Z60" s="7" t="n"/>
      <c r="AA60" s="7" t="n"/>
      <c r="AB60" s="7" t="n"/>
      <c r="AC60" s="7" t="n"/>
      <c r="AD60" s="7" t="n"/>
      <c r="AE60" s="7" t="n"/>
      <c r="AF60" s="7" t="n"/>
      <c r="AG60" s="7" t="n"/>
      <c r="AH60" s="7" t="n"/>
      <c r="AI60" s="7" t="n"/>
      <c r="AJ60" s="7" t="n"/>
      <c r="AK60" s="7" t="n"/>
      <c r="AL60" s="7" t="n"/>
      <c r="AM60" s="7" t="n"/>
      <c r="AN60" s="7" t="n"/>
      <c r="AO60" s="3" t="n"/>
      <c r="AP60" s="3" t="n"/>
      <c r="AQ60" s="3" t="n"/>
      <c r="AR60" s="7" t="n"/>
      <c r="AS60" s="7" t="n"/>
      <c r="AT60" s="7" t="n"/>
      <c r="AU60" s="7" t="n"/>
    </row>
    <row r="61" ht="15.75" customHeight="1" s="19">
      <c r="A61" s="5" t="n"/>
      <c r="B61" s="7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7" t="n"/>
      <c r="P61" s="3" t="n"/>
      <c r="Q61" s="3" t="n"/>
      <c r="R61" s="3" t="n"/>
      <c r="S61" s="3" t="n"/>
      <c r="T61" s="7" t="n"/>
      <c r="U61" s="7" t="n"/>
      <c r="V61" s="7" t="n"/>
      <c r="W61" s="7" t="n"/>
      <c r="Z61" s="7" t="n"/>
      <c r="AA61" s="7" t="n"/>
      <c r="AB61" s="7" t="n"/>
      <c r="AC61" s="7" t="n"/>
      <c r="AD61" s="7" t="n"/>
      <c r="AE61" s="7" t="n"/>
      <c r="AF61" s="7" t="n"/>
      <c r="AG61" s="7" t="n"/>
      <c r="AH61" s="7" t="n"/>
      <c r="AI61" s="7" t="n"/>
      <c r="AJ61" s="7" t="n"/>
      <c r="AK61" s="7" t="n"/>
      <c r="AL61" s="7" t="n"/>
      <c r="AM61" s="7" t="n"/>
      <c r="AN61" s="3" t="n"/>
      <c r="AO61" s="3" t="n"/>
      <c r="AP61" s="3" t="n"/>
      <c r="AQ61" s="3" t="n"/>
      <c r="AR61" s="7" t="n"/>
      <c r="AS61" s="7" t="n"/>
      <c r="AT61" s="7" t="n"/>
      <c r="AU61" s="7" t="n"/>
    </row>
    <row r="62" ht="15.75" customHeight="1" s="19">
      <c r="A62" s="5" t="n"/>
      <c r="B62" s="7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7" t="n"/>
      <c r="P62" s="3" t="n"/>
      <c r="Q62" s="3" t="n"/>
      <c r="R62" s="3" t="n"/>
      <c r="S62" s="7" t="n"/>
      <c r="T62" s="7" t="n"/>
      <c r="U62" s="7" t="n"/>
      <c r="V62" s="7" t="n"/>
      <c r="W62" s="7" t="n"/>
      <c r="Z62" s="7" t="n"/>
      <c r="AA62" s="7" t="n"/>
      <c r="AB62" s="7" t="n"/>
      <c r="AC62" s="7" t="n"/>
      <c r="AD62" s="7" t="n"/>
      <c r="AE62" s="7" t="n"/>
      <c r="AF62" s="7" t="n"/>
      <c r="AG62" s="7" t="n"/>
      <c r="AH62" s="7" t="n"/>
      <c r="AI62" s="7" t="n"/>
      <c r="AJ62" s="7" t="n"/>
      <c r="AK62" s="7" t="n"/>
      <c r="AL62" s="7" t="n"/>
      <c r="AM62" s="7" t="n"/>
      <c r="AN62" s="3" t="n"/>
      <c r="AO62" s="3" t="n"/>
      <c r="AP62" s="3" t="n"/>
      <c r="AQ62" s="7" t="n"/>
      <c r="AR62" s="7" t="n"/>
      <c r="AS62" s="7" t="n"/>
      <c r="AT62" s="7" t="n"/>
      <c r="AU62" s="7" t="n"/>
    </row>
    <row r="63" ht="15.75" customHeight="1" s="19">
      <c r="A63" s="5" t="n"/>
      <c r="B63" s="7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7" t="n"/>
      <c r="O63" s="7" t="n"/>
      <c r="P63" s="3" t="n"/>
      <c r="Q63" s="3" t="n"/>
      <c r="R63" s="3" t="n"/>
      <c r="S63" s="7" t="n"/>
      <c r="T63" s="7" t="n"/>
      <c r="U63" s="7" t="n"/>
      <c r="V63" s="7" t="n"/>
      <c r="W63" s="7" t="n"/>
      <c r="Z63" s="7" t="n"/>
      <c r="AA63" s="7" t="n"/>
      <c r="AB63" s="7" t="n"/>
      <c r="AC63" s="7" t="n"/>
      <c r="AD63" s="7" t="n"/>
      <c r="AE63" s="7" t="n"/>
      <c r="AF63" s="7" t="n"/>
      <c r="AG63" s="7" t="n"/>
      <c r="AH63" s="7" t="n"/>
      <c r="AI63" s="7" t="n"/>
      <c r="AJ63" s="7" t="n"/>
      <c r="AK63" s="7" t="n"/>
      <c r="AL63" s="7" t="n"/>
      <c r="AM63" s="7" t="n"/>
      <c r="AN63" s="3" t="n"/>
      <c r="AO63" s="3" t="n"/>
      <c r="AP63" s="3" t="n"/>
      <c r="AQ63" s="7" t="n"/>
      <c r="AR63" s="7" t="n"/>
      <c r="AS63" s="7" t="n"/>
      <c r="AT63" s="7" t="n"/>
      <c r="AU63" s="7" t="n"/>
    </row>
    <row r="64" ht="15.75" customHeight="1" s="19">
      <c r="A64" s="5" t="n"/>
      <c r="B64" s="7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7" t="n"/>
      <c r="O64" s="7" t="n"/>
      <c r="P64" s="3" t="n"/>
      <c r="Q64" s="3" t="n"/>
      <c r="R64" s="3" t="n"/>
      <c r="S64" s="7" t="n"/>
      <c r="T64" s="7" t="n"/>
      <c r="U64" s="7" t="n"/>
      <c r="V64" s="7" t="n"/>
      <c r="W64" s="7" t="n"/>
      <c r="Z64" s="7" t="n"/>
      <c r="AA64" s="7" t="n"/>
      <c r="AB64" s="7" t="n"/>
      <c r="AC64" s="7" t="n"/>
      <c r="AD64" s="7" t="n"/>
      <c r="AE64" s="7" t="n"/>
      <c r="AF64" s="7" t="n"/>
      <c r="AG64" s="7" t="n"/>
      <c r="AH64" s="7" t="n"/>
      <c r="AI64" s="7" t="n"/>
      <c r="AJ64" s="7" t="n"/>
      <c r="AK64" s="7" t="n"/>
      <c r="AL64" s="7" t="n"/>
      <c r="AM64" s="7" t="n"/>
      <c r="AN64" s="3" t="n"/>
      <c r="AO64" s="3" t="n"/>
      <c r="AP64" s="3" t="n"/>
      <c r="AQ64" s="7" t="n"/>
      <c r="AR64" s="7" t="n"/>
      <c r="AS64" s="7" t="n"/>
      <c r="AT64" s="7" t="n"/>
      <c r="AU64" s="7" t="n"/>
    </row>
    <row r="65" ht="15.75" customHeight="1" s="19">
      <c r="A65" s="5" t="n"/>
      <c r="B65" s="7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7" t="n"/>
      <c r="P65" s="3" t="n"/>
      <c r="Q65" s="3" t="n"/>
      <c r="R65" s="3" t="n"/>
      <c r="S65" s="7" t="n"/>
      <c r="T65" s="7" t="n"/>
      <c r="U65" s="7" t="n"/>
      <c r="V65" s="7" t="n"/>
      <c r="W65" s="7" t="n"/>
      <c r="Z65" s="7" t="n"/>
      <c r="AA65" s="7" t="n"/>
      <c r="AB65" s="7" t="n"/>
      <c r="AC65" s="7" t="n"/>
      <c r="AD65" s="7" t="n"/>
      <c r="AE65" s="7" t="n"/>
      <c r="AF65" s="7" t="n"/>
      <c r="AG65" s="7" t="n"/>
      <c r="AH65" s="7" t="n"/>
      <c r="AI65" s="7" t="n"/>
      <c r="AJ65" s="7" t="n"/>
      <c r="AK65" s="7" t="n"/>
      <c r="AL65" s="7" t="n"/>
      <c r="AM65" s="7" t="n"/>
      <c r="AN65" s="3" t="n"/>
      <c r="AO65" s="3" t="n"/>
      <c r="AP65" s="3" t="n"/>
      <c r="AQ65" s="7" t="n"/>
      <c r="AR65" s="7" t="n"/>
      <c r="AS65" s="7" t="n"/>
      <c r="AT65" s="7" t="n"/>
      <c r="AU65" s="7" t="n"/>
    </row>
    <row r="66" ht="15.75" customHeight="1" s="19">
      <c r="A66" s="5" t="n"/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3" t="n"/>
      <c r="P66" s="3" t="n"/>
      <c r="Q66" s="3" t="n"/>
      <c r="R66" s="3" t="n"/>
      <c r="S66" s="7" t="n"/>
      <c r="T66" s="7" t="n"/>
      <c r="U66" s="7" t="n"/>
      <c r="V66" s="7" t="n"/>
      <c r="W66" s="7" t="n"/>
      <c r="Z66" s="7" t="n"/>
      <c r="AA66" s="7" t="n"/>
      <c r="AB66" s="7" t="n"/>
      <c r="AC66" s="7" t="n"/>
      <c r="AD66" s="7" t="n"/>
      <c r="AE66" s="7" t="n"/>
      <c r="AF66" s="7" t="n"/>
      <c r="AG66" s="7" t="n"/>
      <c r="AH66" s="7" t="n"/>
      <c r="AI66" s="7" t="n"/>
      <c r="AJ66" s="7" t="n"/>
      <c r="AK66" s="7" t="n"/>
      <c r="AL66" s="7" t="n"/>
      <c r="AM66" s="3" t="n"/>
      <c r="AN66" s="3" t="n"/>
      <c r="AO66" s="3" t="n"/>
      <c r="AP66" s="3" t="n"/>
      <c r="AQ66" s="7" t="n"/>
      <c r="AR66" s="7" t="n"/>
      <c r="AS66" s="7" t="n"/>
      <c r="AT66" s="7" t="n"/>
      <c r="AU66" s="7" t="n"/>
    </row>
    <row r="67" ht="15.75" customHeight="1" s="19">
      <c r="A67" s="5" t="n"/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3" t="n"/>
      <c r="P67" s="3" t="n"/>
      <c r="Q67" s="3" t="n"/>
      <c r="R67" s="7" t="n"/>
      <c r="S67" s="7" t="n"/>
      <c r="T67" s="7" t="n"/>
      <c r="U67" s="7" t="n"/>
      <c r="V67" s="7" t="n"/>
      <c r="W67" s="7" t="n"/>
      <c r="Z67" s="7" t="n"/>
      <c r="AA67" s="7" t="n"/>
      <c r="AB67" s="7" t="n"/>
      <c r="AC67" s="7" t="n"/>
      <c r="AD67" s="7" t="n"/>
      <c r="AE67" s="7" t="n"/>
      <c r="AF67" s="7" t="n"/>
      <c r="AG67" s="7" t="n"/>
      <c r="AH67" s="7" t="n"/>
      <c r="AI67" s="7" t="n"/>
      <c r="AJ67" s="7" t="n"/>
      <c r="AK67" s="7" t="n"/>
      <c r="AL67" s="7" t="n"/>
      <c r="AM67" s="3" t="n"/>
      <c r="AN67" s="3" t="n"/>
      <c r="AO67" s="3" t="n"/>
      <c r="AP67" s="7" t="n"/>
      <c r="AQ67" s="7" t="n"/>
      <c r="AR67" s="7" t="n"/>
      <c r="AS67" s="7" t="n"/>
      <c r="AT67" s="7" t="n"/>
      <c r="AU67" s="7" t="n"/>
    </row>
    <row r="68" ht="15.75" customHeight="1" s="19">
      <c r="A68" s="5" t="n"/>
      <c r="B68" s="7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3" t="n"/>
      <c r="P68" s="3" t="n"/>
      <c r="Q68" s="3" t="n"/>
      <c r="R68" s="7" t="n"/>
      <c r="S68" s="7" t="n"/>
      <c r="T68" s="7" t="n"/>
      <c r="U68" s="7" t="n"/>
      <c r="V68" s="7" t="n"/>
      <c r="W68" s="7" t="n"/>
      <c r="Z68" s="7" t="n"/>
      <c r="AA68" s="7" t="n"/>
      <c r="AB68" s="7" t="n"/>
      <c r="AC68" s="7" t="n"/>
      <c r="AD68" s="7" t="n"/>
      <c r="AE68" s="7" t="n"/>
      <c r="AF68" s="7" t="n"/>
      <c r="AG68" s="7" t="n"/>
      <c r="AH68" s="7" t="n"/>
      <c r="AI68" s="7" t="n"/>
      <c r="AJ68" s="7" t="n"/>
      <c r="AK68" s="7" t="n"/>
      <c r="AL68" s="7" t="n"/>
      <c r="AM68" s="3" t="n"/>
      <c r="AN68" s="3" t="n"/>
      <c r="AO68" s="3" t="n"/>
      <c r="AP68" s="7" t="n"/>
      <c r="AQ68" s="7" t="n"/>
      <c r="AR68" s="7" t="n"/>
      <c r="AS68" s="7" t="n"/>
      <c r="AT68" s="7" t="n"/>
      <c r="AU68" s="7" t="n"/>
    </row>
    <row r="69" ht="15.75" customHeight="1" s="19">
      <c r="A69" s="5" t="n"/>
      <c r="B69" s="7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7" t="n"/>
      <c r="O69" s="3" t="n"/>
      <c r="P69" s="3" t="n"/>
      <c r="Q69" s="3" t="n"/>
      <c r="R69" s="7" t="n"/>
      <c r="S69" s="7" t="n"/>
      <c r="T69" s="7" t="n"/>
      <c r="U69" s="7" t="n"/>
      <c r="V69" s="7" t="n"/>
      <c r="W69" s="7" t="n"/>
      <c r="Z69" s="7" t="n"/>
      <c r="AA69" s="7" t="n"/>
      <c r="AB69" s="7" t="n"/>
      <c r="AC69" s="7" t="n"/>
      <c r="AD69" s="7" t="n"/>
      <c r="AE69" s="7" t="n"/>
      <c r="AF69" s="7" t="n"/>
      <c r="AG69" s="7" t="n"/>
      <c r="AH69" s="7" t="n"/>
      <c r="AI69" s="7" t="n"/>
      <c r="AJ69" s="7" t="n"/>
      <c r="AK69" s="7" t="n"/>
      <c r="AL69" s="7" t="n"/>
      <c r="AM69" s="3" t="n"/>
      <c r="AN69" s="3" t="n"/>
      <c r="AO69" s="3" t="n"/>
      <c r="AP69" s="7" t="n"/>
      <c r="AQ69" s="7" t="n"/>
      <c r="AR69" s="7" t="n"/>
      <c r="AS69" s="7" t="n"/>
      <c r="AT69" s="7" t="n"/>
      <c r="AU69" s="7" t="n"/>
    </row>
    <row r="70" ht="15.75" customHeight="1" s="19">
      <c r="A70" s="5" t="n"/>
      <c r="B70" s="7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7" t="n"/>
      <c r="O70" s="3" t="n"/>
      <c r="P70" s="3" t="n"/>
      <c r="Q70" s="3" t="n"/>
      <c r="R70" s="7" t="n"/>
      <c r="S70" s="7" t="n"/>
      <c r="T70" s="7" t="n"/>
      <c r="U70" s="7" t="n"/>
      <c r="V70" s="7" t="n"/>
      <c r="W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3" t="n"/>
      <c r="AN70" s="3" t="n"/>
      <c r="AO70" s="3" t="n"/>
      <c r="AP70" s="7" t="n"/>
      <c r="AQ70" s="7" t="n"/>
      <c r="AR70" s="7" t="n"/>
      <c r="AS70" s="7" t="n"/>
      <c r="AT70" s="7" t="n"/>
      <c r="AU70" s="7" t="n"/>
    </row>
    <row r="71" ht="15.75" customHeight="1" s="19">
      <c r="A71" s="5" t="n"/>
      <c r="B71" s="7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3" t="n"/>
      <c r="O71" s="3" t="n"/>
      <c r="P71" s="3" t="n"/>
      <c r="Q71" s="3" t="n"/>
      <c r="R71" s="7" t="n"/>
      <c r="S71" s="7" t="n"/>
      <c r="T71" s="7" t="n"/>
      <c r="U71" s="7" t="n"/>
      <c r="V71" s="7" t="n"/>
      <c r="W71" s="7" t="n"/>
      <c r="Z71" s="7" t="n"/>
      <c r="AA71" s="7" t="n"/>
      <c r="AB71" s="7" t="n"/>
      <c r="AC71" s="7" t="n"/>
      <c r="AD71" s="7" t="n"/>
      <c r="AE71" s="7" t="n"/>
      <c r="AF71" s="7" t="n"/>
      <c r="AG71" s="7" t="n"/>
      <c r="AH71" s="7" t="n"/>
      <c r="AI71" s="7" t="n"/>
      <c r="AJ71" s="7" t="n"/>
      <c r="AK71" s="7" t="n"/>
      <c r="AL71" s="3" t="n"/>
      <c r="AM71" s="3" t="n"/>
      <c r="AN71" s="3" t="n"/>
      <c r="AO71" s="3" t="n"/>
      <c r="AP71" s="7" t="n"/>
      <c r="AQ71" s="7" t="n"/>
      <c r="AR71" s="7" t="n"/>
      <c r="AS71" s="7" t="n"/>
      <c r="AT71" s="7" t="n"/>
      <c r="AU71" s="7" t="n"/>
    </row>
    <row r="72" ht="15.75" customHeight="1" s="19">
      <c r="A72" s="5" t="n"/>
      <c r="B72" s="7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3" t="n"/>
      <c r="O72" s="3" t="n"/>
      <c r="P72" s="3" t="n"/>
      <c r="Q72" s="7" t="n"/>
      <c r="R72" s="7" t="n"/>
      <c r="S72" s="7" t="n"/>
      <c r="T72" s="7" t="n"/>
      <c r="U72" s="7" t="n"/>
      <c r="V72" s="7" t="n"/>
      <c r="W72" s="7" t="n"/>
      <c r="Z72" s="7" t="n"/>
      <c r="AA72" s="7" t="n"/>
      <c r="AB72" s="7" t="n"/>
      <c r="AC72" s="7" t="n"/>
      <c r="AD72" s="7" t="n"/>
      <c r="AE72" s="7" t="n"/>
      <c r="AF72" s="7" t="n"/>
      <c r="AG72" s="7" t="n"/>
      <c r="AH72" s="7" t="n"/>
      <c r="AI72" s="7" t="n"/>
      <c r="AJ72" s="7" t="n"/>
      <c r="AK72" s="7" t="n"/>
      <c r="AL72" s="3" t="n"/>
      <c r="AM72" s="3" t="n"/>
      <c r="AN72" s="3" t="n"/>
      <c r="AO72" s="7" t="n"/>
      <c r="AP72" s="7" t="n"/>
      <c r="AQ72" s="7" t="n"/>
      <c r="AR72" s="7" t="n"/>
      <c r="AS72" s="7" t="n"/>
      <c r="AT72" s="7" t="n"/>
      <c r="AU72" s="7" t="n"/>
    </row>
    <row r="73" ht="15.75" customHeight="1" s="19">
      <c r="A73" s="5" t="n"/>
      <c r="B73" s="7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3" t="n"/>
      <c r="O73" s="3" t="n"/>
      <c r="P73" s="3" t="n"/>
      <c r="Q73" s="7" t="n"/>
      <c r="R73" s="7" t="n"/>
      <c r="S73" s="7" t="n"/>
      <c r="T73" s="7" t="n"/>
      <c r="U73" s="7" t="n"/>
      <c r="V73" s="7" t="n"/>
      <c r="W73" s="7" t="n"/>
      <c r="Z73" s="7" t="n"/>
      <c r="AA73" s="7" t="n"/>
      <c r="AB73" s="7" t="n"/>
      <c r="AC73" s="7" t="n"/>
      <c r="AD73" s="7" t="n"/>
      <c r="AE73" s="7" t="n"/>
      <c r="AF73" s="7" t="n"/>
      <c r="AG73" s="7" t="n"/>
      <c r="AH73" s="7" t="n"/>
      <c r="AI73" s="7" t="n"/>
      <c r="AJ73" s="7" t="n"/>
      <c r="AK73" s="7" t="n"/>
      <c r="AL73" s="3" t="n"/>
      <c r="AM73" s="3" t="n"/>
      <c r="AN73" s="3" t="n"/>
      <c r="AO73" s="7" t="n"/>
      <c r="AP73" s="7" t="n"/>
      <c r="AQ73" s="7" t="n"/>
      <c r="AR73" s="7" t="n"/>
      <c r="AS73" s="7" t="n"/>
      <c r="AT73" s="7" t="n"/>
      <c r="AU73" s="7" t="n"/>
    </row>
    <row r="74" ht="15.75" customHeight="1" s="19">
      <c r="A74" s="5" t="n"/>
      <c r="B74" s="7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3" t="n"/>
      <c r="O74" s="3" t="n"/>
      <c r="P74" s="3" t="n"/>
      <c r="Q74" s="7" t="n"/>
      <c r="R74" s="7" t="n"/>
      <c r="S74" s="7" t="n"/>
      <c r="T74" s="7" t="n"/>
      <c r="U74" s="7" t="n"/>
      <c r="V74" s="7" t="n"/>
      <c r="W74" s="7" t="n"/>
      <c r="Z74" s="7" t="n"/>
      <c r="AA74" s="7" t="n"/>
      <c r="AB74" s="7" t="n"/>
      <c r="AC74" s="7" t="n"/>
      <c r="AD74" s="7" t="n"/>
      <c r="AE74" s="7" t="n"/>
      <c r="AF74" s="7" t="n"/>
      <c r="AG74" s="7" t="n"/>
      <c r="AH74" s="7" t="n"/>
      <c r="AI74" s="7" t="n"/>
      <c r="AJ74" s="7" t="n"/>
      <c r="AK74" s="7" t="n"/>
      <c r="AL74" s="3" t="n"/>
      <c r="AM74" s="3" t="n"/>
      <c r="AN74" s="3" t="n"/>
      <c r="AO74" s="7" t="n"/>
      <c r="AP74" s="7" t="n"/>
      <c r="AQ74" s="7" t="n"/>
      <c r="AR74" s="7" t="n"/>
      <c r="AS74" s="7" t="n"/>
      <c r="AT74" s="7" t="n"/>
      <c r="AU74" s="7" t="n"/>
    </row>
    <row r="75" ht="15.75" customHeight="1" s="19">
      <c r="A75" s="5" t="n"/>
      <c r="B75" s="7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3" t="n"/>
      <c r="O75" s="3" t="n"/>
      <c r="P75" s="3" t="n"/>
      <c r="Q75" s="7" t="n"/>
      <c r="R75" s="7" t="n"/>
      <c r="S75" s="7" t="n"/>
      <c r="T75" s="7" t="n"/>
      <c r="U75" s="7" t="n"/>
      <c r="V75" s="7" t="n"/>
      <c r="W75" s="7" t="n"/>
      <c r="Z75" s="7" t="n"/>
      <c r="AA75" s="7" t="n"/>
      <c r="AB75" s="7" t="n"/>
      <c r="AC75" s="7" t="n"/>
      <c r="AD75" s="7" t="n"/>
      <c r="AE75" s="7" t="n"/>
      <c r="AF75" s="7" t="n"/>
      <c r="AG75" s="7" t="n"/>
      <c r="AH75" s="7" t="n"/>
      <c r="AI75" s="7" t="n"/>
      <c r="AJ75" s="7" t="n"/>
      <c r="AK75" s="7" t="n"/>
      <c r="AL75" s="3" t="n"/>
      <c r="AM75" s="3" t="n"/>
      <c r="AN75" s="3" t="n"/>
      <c r="AO75" s="7" t="n"/>
      <c r="AP75" s="7" t="n"/>
      <c r="AQ75" s="7" t="n"/>
      <c r="AR75" s="7" t="n"/>
      <c r="AS75" s="7" t="n"/>
      <c r="AT75" s="7" t="n"/>
      <c r="AU75" s="7" t="n"/>
    </row>
    <row r="76" ht="15.75" customHeight="1" s="19">
      <c r="A76" s="5" t="n"/>
      <c r="B76" s="7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3" t="n"/>
      <c r="N76" s="3" t="n"/>
      <c r="O76" s="3" t="n"/>
      <c r="P76" s="3" t="n"/>
      <c r="Q76" s="7" t="n"/>
      <c r="R76" s="7" t="n"/>
      <c r="S76" s="7" t="n"/>
      <c r="T76" s="7" t="n"/>
      <c r="U76" s="7" t="n"/>
      <c r="V76" s="7" t="n"/>
      <c r="W76" s="7" t="n"/>
      <c r="Z76" s="7" t="n"/>
      <c r="AA76" s="7" t="n"/>
      <c r="AB76" s="7" t="n"/>
      <c r="AC76" s="7" t="n"/>
      <c r="AD76" s="7" t="n"/>
      <c r="AE76" s="7" t="n"/>
      <c r="AF76" s="7" t="n"/>
      <c r="AG76" s="7" t="n"/>
      <c r="AH76" s="7" t="n"/>
      <c r="AI76" s="7" t="n"/>
      <c r="AJ76" s="7" t="n"/>
      <c r="AK76" s="3" t="n"/>
      <c r="AL76" s="3" t="n"/>
      <c r="AM76" s="3" t="n"/>
      <c r="AN76" s="3" t="n"/>
      <c r="AO76" s="7" t="n"/>
      <c r="AP76" s="7" t="n"/>
      <c r="AQ76" s="7" t="n"/>
      <c r="AR76" s="7" t="n"/>
      <c r="AS76" s="7" t="n"/>
      <c r="AT76" s="7" t="n"/>
      <c r="AU76" s="7" t="n"/>
    </row>
    <row r="77" ht="15.75" customHeight="1" s="19">
      <c r="A77" s="5" t="n"/>
      <c r="B77" s="7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3" t="n"/>
      <c r="N77" s="3" t="n"/>
      <c r="O77" s="3" t="n"/>
      <c r="P77" s="7" t="n"/>
      <c r="Q77" s="7" t="n"/>
      <c r="R77" s="7" t="n"/>
      <c r="S77" s="7" t="n"/>
      <c r="T77" s="7" t="n"/>
      <c r="U77" s="7" t="n"/>
      <c r="V77" s="7" t="n"/>
      <c r="W77" s="7" t="n"/>
      <c r="Z77" s="7" t="n"/>
      <c r="AA77" s="7" t="n"/>
      <c r="AB77" s="7" t="n"/>
      <c r="AC77" s="7" t="n"/>
      <c r="AD77" s="7" t="n"/>
      <c r="AE77" s="7" t="n"/>
      <c r="AF77" s="7" t="n"/>
      <c r="AG77" s="7" t="n"/>
      <c r="AH77" s="7" t="n"/>
      <c r="AI77" s="7" t="n"/>
      <c r="AJ77" s="7" t="n"/>
      <c r="AK77" s="3" t="n"/>
      <c r="AL77" s="3" t="n"/>
      <c r="AM77" s="3" t="n"/>
      <c r="AN77" s="7" t="n"/>
      <c r="AO77" s="7" t="n"/>
      <c r="AP77" s="7" t="n"/>
      <c r="AQ77" s="7" t="n"/>
      <c r="AR77" s="7" t="n"/>
      <c r="AS77" s="7" t="n"/>
      <c r="AT77" s="7" t="n"/>
      <c r="AU77" s="7" t="n"/>
    </row>
    <row r="78" ht="15.75" customHeight="1" s="19">
      <c r="A78" s="5" t="n"/>
      <c r="B78" s="7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3" t="n"/>
      <c r="N78" s="3" t="n"/>
      <c r="O78" s="3" t="n"/>
      <c r="P78" s="7" t="n"/>
      <c r="Q78" s="7" t="n"/>
      <c r="R78" s="7" t="n"/>
      <c r="S78" s="7" t="n"/>
      <c r="T78" s="7" t="n"/>
      <c r="U78" s="7" t="n"/>
      <c r="V78" s="7" t="n"/>
      <c r="W78" s="7" t="n"/>
      <c r="Z78" s="7" t="n"/>
      <c r="AA78" s="7" t="n"/>
      <c r="AB78" s="7" t="n"/>
      <c r="AC78" s="7" t="n"/>
      <c r="AD78" s="7" t="n"/>
      <c r="AE78" s="7" t="n"/>
      <c r="AF78" s="7" t="n"/>
      <c r="AG78" s="7" t="n"/>
      <c r="AH78" s="7" t="n"/>
      <c r="AI78" s="7" t="n"/>
      <c r="AJ78" s="7" t="n"/>
      <c r="AK78" s="3" t="n"/>
      <c r="AL78" s="3" t="n"/>
      <c r="AM78" s="3" t="n"/>
      <c r="AN78" s="7" t="n"/>
      <c r="AO78" s="7" t="n"/>
      <c r="AP78" s="7" t="n"/>
      <c r="AQ78" s="7" t="n"/>
      <c r="AR78" s="7" t="n"/>
      <c r="AS78" s="7" t="n"/>
      <c r="AT78" s="7" t="n"/>
      <c r="AU78" s="7" t="n"/>
    </row>
    <row r="79" ht="15.75" customHeight="1" s="19">
      <c r="A79" s="5" t="n"/>
      <c r="B79" s="7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3" t="n"/>
      <c r="N79" s="3" t="n"/>
      <c r="O79" s="3" t="n"/>
      <c r="P79" s="7" t="n"/>
      <c r="Q79" s="7" t="n"/>
      <c r="R79" s="7" t="n"/>
      <c r="S79" s="7" t="n"/>
      <c r="T79" s="7" t="n"/>
      <c r="U79" s="7" t="n"/>
      <c r="V79" s="7" t="n"/>
      <c r="W79" s="7" t="n"/>
      <c r="Z79" s="7" t="n"/>
      <c r="AA79" s="7" t="n"/>
      <c r="AB79" s="7" t="n"/>
      <c r="AC79" s="7" t="n"/>
      <c r="AD79" s="7" t="n"/>
      <c r="AE79" s="7" t="n"/>
      <c r="AF79" s="7" t="n"/>
      <c r="AG79" s="7" t="n"/>
      <c r="AH79" s="7" t="n"/>
      <c r="AI79" s="7" t="n"/>
      <c r="AJ79" s="7" t="n"/>
      <c r="AK79" s="3" t="n"/>
      <c r="AL79" s="3" t="n"/>
      <c r="AM79" s="3" t="n"/>
      <c r="AN79" s="7" t="n"/>
      <c r="AO79" s="7" t="n"/>
      <c r="AP79" s="7" t="n"/>
      <c r="AQ79" s="7" t="n"/>
      <c r="AR79" s="7" t="n"/>
      <c r="AS79" s="7" t="n"/>
      <c r="AT79" s="7" t="n"/>
      <c r="AU79" s="7" t="n"/>
    </row>
    <row r="80" ht="15.75" customHeight="1" s="19">
      <c r="A80" s="5" t="n"/>
      <c r="B80" s="7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3" t="n"/>
      <c r="N80" s="3" t="n"/>
      <c r="O80" s="3" t="n"/>
      <c r="P80" s="7" t="n"/>
      <c r="Q80" s="7" t="n"/>
      <c r="R80" s="7" t="n"/>
      <c r="S80" s="7" t="n"/>
      <c r="T80" s="7" t="n"/>
      <c r="U80" s="7" t="n"/>
      <c r="V80" s="7" t="n"/>
      <c r="W80" s="7" t="n"/>
      <c r="Z80" s="7" t="n"/>
      <c r="AA80" s="7" t="n"/>
      <c r="AB80" s="7" t="n"/>
      <c r="AC80" s="7" t="n"/>
      <c r="AD80" s="7" t="n"/>
      <c r="AE80" s="7" t="n"/>
      <c r="AF80" s="7" t="n"/>
      <c r="AG80" s="7" t="n"/>
      <c r="AH80" s="7" t="n"/>
      <c r="AI80" s="7" t="n"/>
      <c r="AJ80" s="7" t="n"/>
      <c r="AK80" s="3" t="n"/>
      <c r="AL80" s="3" t="n"/>
      <c r="AM80" s="3" t="n"/>
      <c r="AN80" s="7" t="n"/>
      <c r="AO80" s="7" t="n"/>
      <c r="AP80" s="7" t="n"/>
      <c r="AQ80" s="7" t="n"/>
      <c r="AR80" s="7" t="n"/>
      <c r="AS80" s="7" t="n"/>
      <c r="AT80" s="7" t="n"/>
      <c r="AU80" s="7" t="n"/>
    </row>
    <row r="81" ht="15.75" customHeight="1" s="19">
      <c r="A81" s="5" t="n"/>
      <c r="B81" s="7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3" t="n"/>
      <c r="M81" s="3" t="n"/>
      <c r="N81" s="3" t="n"/>
      <c r="O81" s="3" t="n"/>
      <c r="P81" s="7" t="n"/>
      <c r="Q81" s="7" t="n"/>
      <c r="R81" s="7" t="n"/>
      <c r="S81" s="7" t="n"/>
      <c r="T81" s="7" t="n"/>
      <c r="U81" s="7" t="n"/>
      <c r="V81" s="7" t="n"/>
      <c r="W81" s="7" t="n"/>
      <c r="Z81" s="7" t="n"/>
      <c r="AA81" s="7" t="n"/>
      <c r="AB81" s="7" t="n"/>
      <c r="AC81" s="7" t="n"/>
      <c r="AD81" s="7" t="n"/>
      <c r="AE81" s="7" t="n"/>
      <c r="AF81" s="7" t="n"/>
      <c r="AG81" s="7" t="n"/>
      <c r="AH81" s="7" t="n"/>
      <c r="AI81" s="7" t="n"/>
      <c r="AJ81" s="3" t="n"/>
      <c r="AK81" s="3" t="n"/>
      <c r="AL81" s="3" t="n"/>
      <c r="AM81" s="3" t="n"/>
      <c r="AN81" s="7" t="n"/>
      <c r="AO81" s="7" t="n"/>
      <c r="AP81" s="7" t="n"/>
      <c r="AQ81" s="7" t="n"/>
      <c r="AR81" s="7" t="n"/>
      <c r="AS81" s="7" t="n"/>
      <c r="AT81" s="7" t="n"/>
      <c r="AU81" s="7" t="n"/>
    </row>
    <row r="82" ht="15.75" customHeight="1" s="19">
      <c r="A82" s="5" t="n"/>
      <c r="B82" s="7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3" t="n"/>
      <c r="M82" s="3" t="n"/>
      <c r="N82" s="3" t="n"/>
      <c r="O82" s="7" t="n"/>
      <c r="P82" s="7" t="n"/>
      <c r="Q82" s="7" t="n"/>
      <c r="R82" s="7" t="n"/>
      <c r="S82" s="7" t="n"/>
      <c r="T82" s="7" t="n"/>
      <c r="U82" s="7" t="n"/>
      <c r="V82" s="7" t="n"/>
      <c r="W82" s="7" t="n"/>
      <c r="Z82" s="7" t="n"/>
      <c r="AA82" s="7" t="n"/>
      <c r="AB82" s="7" t="n"/>
      <c r="AC82" s="7" t="n"/>
      <c r="AD82" s="7" t="n"/>
      <c r="AE82" s="7" t="n"/>
      <c r="AF82" s="7" t="n"/>
      <c r="AG82" s="7" t="n"/>
      <c r="AH82" s="7" t="n"/>
      <c r="AI82" s="7" t="n"/>
      <c r="AJ82" s="3" t="n"/>
      <c r="AK82" s="3" t="n"/>
      <c r="AL82" s="3" t="n"/>
      <c r="AM82" s="7" t="n"/>
      <c r="AN82" s="7" t="n"/>
      <c r="AO82" s="7" t="n"/>
      <c r="AP82" s="7" t="n"/>
      <c r="AQ82" s="7" t="n"/>
      <c r="AR82" s="7" t="n"/>
      <c r="AS82" s="7" t="n"/>
      <c r="AT82" s="7" t="n"/>
      <c r="AU82" s="7" t="n"/>
    </row>
    <row r="83" ht="15.75" customHeight="1" s="19">
      <c r="A83" s="5" t="n"/>
      <c r="B83" s="7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3" t="n"/>
      <c r="M83" s="3" t="n"/>
      <c r="N83" s="3" t="n"/>
      <c r="O83" s="7" t="n"/>
      <c r="P83" s="7" t="n"/>
      <c r="Q83" s="7" t="n"/>
      <c r="R83" s="7" t="n"/>
      <c r="S83" s="7" t="n"/>
      <c r="T83" s="7" t="n"/>
      <c r="U83" s="7" t="n"/>
      <c r="V83" s="7" t="n"/>
      <c r="W83" s="7" t="n"/>
      <c r="Z83" s="7" t="n"/>
      <c r="AA83" s="7" t="n"/>
      <c r="AB83" s="7" t="n"/>
      <c r="AC83" s="7" t="n"/>
      <c r="AD83" s="7" t="n"/>
      <c r="AE83" s="7" t="n"/>
      <c r="AF83" s="7" t="n"/>
      <c r="AG83" s="7" t="n"/>
      <c r="AH83" s="7" t="n"/>
      <c r="AI83" s="7" t="n"/>
      <c r="AJ83" s="3" t="n"/>
      <c r="AK83" s="3" t="n"/>
      <c r="AL83" s="3" t="n"/>
      <c r="AM83" s="7" t="n"/>
      <c r="AN83" s="7" t="n"/>
      <c r="AO83" s="7" t="n"/>
      <c r="AP83" s="7" t="n"/>
      <c r="AQ83" s="7" t="n"/>
      <c r="AR83" s="7" t="n"/>
      <c r="AS83" s="7" t="n"/>
      <c r="AT83" s="7" t="n"/>
      <c r="AU83" s="7" t="n"/>
    </row>
    <row r="84" ht="15.75" customHeight="1" s="19">
      <c r="A84" s="5" t="n"/>
      <c r="B84" s="7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3" t="n"/>
      <c r="M84" s="3" t="n"/>
      <c r="N84" s="3" t="n"/>
      <c r="O84" s="7" t="n"/>
      <c r="P84" s="7" t="n"/>
      <c r="Q84" s="7" t="n"/>
      <c r="R84" s="7" t="n"/>
      <c r="S84" s="7" t="n"/>
      <c r="T84" s="7" t="n"/>
      <c r="U84" s="7" t="n"/>
      <c r="V84" s="7" t="n"/>
      <c r="W84" s="7" t="n"/>
      <c r="Z84" s="7" t="n"/>
      <c r="AA84" s="7" t="n"/>
      <c r="AB84" s="7" t="n"/>
      <c r="AC84" s="7" t="n"/>
      <c r="AD84" s="7" t="n"/>
      <c r="AE84" s="7" t="n"/>
      <c r="AF84" s="7" t="n"/>
      <c r="AG84" s="7" t="n"/>
      <c r="AH84" s="7" t="n"/>
      <c r="AI84" s="7" t="n"/>
      <c r="AJ84" s="3" t="n"/>
      <c r="AK84" s="3" t="n"/>
      <c r="AL84" s="3" t="n"/>
      <c r="AM84" s="7" t="n"/>
      <c r="AN84" s="7" t="n"/>
      <c r="AO84" s="7" t="n"/>
      <c r="AP84" s="7" t="n"/>
      <c r="AQ84" s="7" t="n"/>
      <c r="AR84" s="7" t="n"/>
      <c r="AS84" s="7" t="n"/>
      <c r="AT84" s="7" t="n"/>
      <c r="AU84" s="7" t="n"/>
    </row>
    <row r="85" ht="15.75" customHeight="1" s="19">
      <c r="A85" s="5" t="n"/>
      <c r="B85" s="7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3" t="n"/>
      <c r="M85" s="3" t="n"/>
      <c r="N85" s="3" t="n"/>
      <c r="O85" s="7" t="n"/>
      <c r="P85" s="7" t="n"/>
      <c r="Q85" s="7" t="n"/>
      <c r="R85" s="7" t="n"/>
      <c r="S85" s="7" t="n"/>
      <c r="T85" s="7" t="n"/>
      <c r="U85" s="7" t="n"/>
      <c r="V85" s="7" t="n"/>
      <c r="W85" s="7" t="n"/>
      <c r="Z85" s="7" t="n"/>
      <c r="AA85" s="7" t="n"/>
      <c r="AB85" s="7" t="n"/>
      <c r="AC85" s="7" t="n"/>
      <c r="AD85" s="7" t="n"/>
      <c r="AE85" s="7" t="n"/>
      <c r="AF85" s="7" t="n"/>
      <c r="AG85" s="7" t="n"/>
      <c r="AH85" s="7" t="n"/>
      <c r="AI85" s="7" t="n"/>
      <c r="AJ85" s="3" t="n"/>
      <c r="AK85" s="3" t="n"/>
      <c r="AL85" s="3" t="n"/>
      <c r="AM85" s="7" t="n"/>
      <c r="AN85" s="7" t="n"/>
      <c r="AO85" s="7" t="n"/>
      <c r="AP85" s="7" t="n"/>
      <c r="AQ85" s="7" t="n"/>
      <c r="AR85" s="7" t="n"/>
      <c r="AS85" s="7" t="n"/>
      <c r="AT85" s="7" t="n"/>
      <c r="AU85" s="7" t="n"/>
    </row>
    <row r="86" ht="15.75" customHeight="1" s="19">
      <c r="A86" s="5" t="n"/>
      <c r="B86" s="7" t="n"/>
      <c r="C86" s="7" t="n"/>
      <c r="D86" s="7" t="n"/>
      <c r="E86" s="7" t="n"/>
      <c r="F86" s="7" t="n"/>
      <c r="G86" s="7" t="n"/>
      <c r="H86" s="7" t="n"/>
      <c r="I86" s="7" t="n"/>
      <c r="J86" s="7" t="n"/>
      <c r="K86" s="3" t="n"/>
      <c r="L86" s="3" t="n"/>
      <c r="M86" s="3" t="n"/>
      <c r="N86" s="3" t="n"/>
      <c r="O86" s="7" t="n"/>
      <c r="P86" s="7" t="n"/>
      <c r="Q86" s="7" t="n"/>
      <c r="R86" s="7" t="n"/>
      <c r="S86" s="7" t="n"/>
      <c r="T86" s="7" t="n"/>
      <c r="U86" s="7" t="n"/>
      <c r="V86" s="7" t="n"/>
      <c r="W86" s="7" t="n"/>
      <c r="Z86" s="7" t="n"/>
      <c r="AA86" s="7" t="n"/>
      <c r="AB86" s="7" t="n"/>
      <c r="AC86" s="7" t="n"/>
      <c r="AD86" s="7" t="n"/>
      <c r="AE86" s="7" t="n"/>
      <c r="AF86" s="7" t="n"/>
      <c r="AG86" s="7" t="n"/>
      <c r="AH86" s="7" t="n"/>
      <c r="AI86" s="3" t="n"/>
      <c r="AJ86" s="3" t="n"/>
      <c r="AK86" s="3" t="n"/>
      <c r="AL86" s="3" t="n"/>
      <c r="AM86" s="7" t="n"/>
      <c r="AN86" s="7" t="n"/>
      <c r="AO86" s="7" t="n"/>
      <c r="AP86" s="7" t="n"/>
      <c r="AQ86" s="7" t="n"/>
      <c r="AR86" s="7" t="n"/>
      <c r="AS86" s="7" t="n"/>
      <c r="AT86" s="7" t="n"/>
      <c r="AU86" s="7" t="n"/>
    </row>
    <row r="87" ht="15.75" customHeight="1" s="19">
      <c r="A87" s="5" t="n"/>
      <c r="B87" s="7" t="n"/>
      <c r="C87" s="7" t="n"/>
      <c r="D87" s="7" t="n"/>
      <c r="E87" s="7" t="n"/>
      <c r="F87" s="7" t="n"/>
      <c r="G87" s="7" t="n"/>
      <c r="H87" s="7" t="n"/>
      <c r="I87" s="7" t="n"/>
      <c r="J87" s="7" t="n"/>
      <c r="K87" s="3" t="n"/>
      <c r="L87" s="3" t="n"/>
      <c r="M87" s="3" t="n"/>
      <c r="N87" s="7" t="n"/>
      <c r="O87" s="7" t="n"/>
      <c r="P87" s="7" t="n"/>
      <c r="Q87" s="7" t="n"/>
      <c r="R87" s="7" t="n"/>
      <c r="S87" s="7" t="n"/>
      <c r="T87" s="7" t="n"/>
      <c r="U87" s="7" t="n"/>
      <c r="V87" s="7" t="n"/>
      <c r="W87" s="7" t="n"/>
      <c r="Z87" s="7" t="n"/>
      <c r="AA87" s="7" t="n"/>
      <c r="AB87" s="7" t="n"/>
      <c r="AC87" s="7" t="n"/>
      <c r="AD87" s="7" t="n"/>
      <c r="AE87" s="7" t="n"/>
      <c r="AF87" s="7" t="n"/>
      <c r="AG87" s="7" t="n"/>
      <c r="AH87" s="7" t="n"/>
      <c r="AI87" s="3" t="n"/>
      <c r="AJ87" s="3" t="n"/>
      <c r="AK87" s="3" t="n"/>
      <c r="AL87" s="7" t="n"/>
      <c r="AM87" s="7" t="n"/>
      <c r="AN87" s="7" t="n"/>
      <c r="AO87" s="7" t="n"/>
      <c r="AP87" s="7" t="n"/>
      <c r="AQ87" s="7" t="n"/>
      <c r="AR87" s="7" t="n"/>
      <c r="AS87" s="7" t="n"/>
      <c r="AT87" s="7" t="n"/>
      <c r="AU87" s="7" t="n"/>
    </row>
    <row r="88" ht="15.75" customHeight="1" s="19">
      <c r="A88" s="5" t="n"/>
      <c r="B88" s="7" t="n"/>
      <c r="C88" s="7" t="n"/>
      <c r="D88" s="7" t="n"/>
      <c r="E88" s="7" t="n"/>
      <c r="F88" s="7" t="n"/>
      <c r="G88" s="7" t="n"/>
      <c r="H88" s="7" t="n"/>
      <c r="I88" s="7" t="n"/>
      <c r="J88" s="7" t="n"/>
      <c r="K88" s="3" t="n"/>
      <c r="L88" s="3" t="n"/>
      <c r="M88" s="3" t="n"/>
      <c r="N88" s="7" t="n"/>
      <c r="O88" s="7" t="n"/>
      <c r="P88" s="7" t="n"/>
      <c r="Q88" s="7" t="n"/>
      <c r="R88" s="7" t="n"/>
      <c r="S88" s="7" t="n"/>
      <c r="T88" s="7" t="n"/>
      <c r="U88" s="7" t="n"/>
      <c r="V88" s="7" t="n"/>
      <c r="W88" s="7" t="n"/>
      <c r="Z88" s="7" t="n"/>
      <c r="AA88" s="7" t="n"/>
      <c r="AB88" s="7" t="n"/>
      <c r="AC88" s="7" t="n"/>
      <c r="AD88" s="7" t="n"/>
      <c r="AE88" s="7" t="n"/>
      <c r="AF88" s="7" t="n"/>
      <c r="AG88" s="7" t="n"/>
      <c r="AH88" s="7" t="n"/>
      <c r="AI88" s="3" t="n"/>
      <c r="AJ88" s="3" t="n"/>
      <c r="AK88" s="3" t="n"/>
      <c r="AL88" s="7" t="n"/>
      <c r="AM88" s="7" t="n"/>
      <c r="AN88" s="7" t="n"/>
      <c r="AO88" s="7" t="n"/>
      <c r="AP88" s="7" t="n"/>
      <c r="AQ88" s="7" t="n"/>
      <c r="AR88" s="7" t="n"/>
      <c r="AS88" s="7" t="n"/>
      <c r="AT88" s="7" t="n"/>
      <c r="AU88" s="7" t="n"/>
    </row>
    <row r="89" ht="15.75" customHeight="1" s="19">
      <c r="A89" s="5" t="n"/>
      <c r="B89" s="7" t="n"/>
      <c r="C89" s="7" t="n"/>
      <c r="D89" s="7" t="n"/>
      <c r="E89" s="7" t="n"/>
      <c r="F89" s="7" t="n"/>
      <c r="G89" s="7" t="n"/>
      <c r="H89" s="7" t="n"/>
      <c r="I89" s="7" t="n"/>
      <c r="J89" s="7" t="n"/>
      <c r="K89" s="3" t="n"/>
      <c r="L89" s="3" t="n"/>
      <c r="M89" s="3" t="n"/>
      <c r="N89" s="7" t="n"/>
      <c r="O89" s="7" t="n"/>
      <c r="P89" s="7" t="n"/>
      <c r="Q89" s="7" t="n"/>
      <c r="R89" s="7" t="n"/>
      <c r="S89" s="7" t="n"/>
      <c r="T89" s="7" t="n"/>
      <c r="U89" s="7" t="n"/>
      <c r="V89" s="7" t="n"/>
      <c r="W89" s="7" t="n"/>
      <c r="Z89" s="7" t="n"/>
      <c r="AA89" s="7" t="n"/>
      <c r="AB89" s="7" t="n"/>
      <c r="AC89" s="7" t="n"/>
      <c r="AD89" s="7" t="n"/>
      <c r="AE89" s="7" t="n"/>
      <c r="AF89" s="7" t="n"/>
      <c r="AG89" s="7" t="n"/>
      <c r="AH89" s="7" t="n"/>
      <c r="AI89" s="3" t="n"/>
      <c r="AJ89" s="3" t="n"/>
      <c r="AK89" s="3" t="n"/>
      <c r="AL89" s="7" t="n"/>
      <c r="AM89" s="7" t="n"/>
      <c r="AN89" s="7" t="n"/>
      <c r="AO89" s="7" t="n"/>
      <c r="AP89" s="7" t="n"/>
      <c r="AQ89" s="7" t="n"/>
      <c r="AR89" s="7" t="n"/>
      <c r="AS89" s="7" t="n"/>
      <c r="AT89" s="7" t="n"/>
      <c r="AU89" s="7" t="n"/>
    </row>
    <row r="90" ht="15.75" customHeight="1" s="19">
      <c r="A90" s="5" t="n"/>
      <c r="B90" s="7" t="n"/>
      <c r="C90" s="7" t="n"/>
      <c r="D90" s="7" t="n"/>
      <c r="E90" s="7" t="n"/>
      <c r="F90" s="7" t="n"/>
      <c r="G90" s="7" t="n"/>
      <c r="H90" s="7" t="n"/>
      <c r="I90" s="7" t="n"/>
      <c r="J90" s="7" t="n"/>
      <c r="K90" s="3" t="n"/>
      <c r="L90" s="3" t="n"/>
      <c r="M90" s="3" t="n"/>
      <c r="N90" s="7" t="n"/>
      <c r="O90" s="7" t="n"/>
      <c r="P90" s="7" t="n"/>
      <c r="Q90" s="7" t="n"/>
      <c r="R90" s="7" t="n"/>
      <c r="S90" s="7" t="n"/>
      <c r="T90" s="7" t="n"/>
      <c r="U90" s="7" t="n"/>
      <c r="V90" s="7" t="n"/>
      <c r="W90" s="7" t="n"/>
      <c r="Z90" s="7" t="n"/>
      <c r="AA90" s="7" t="n"/>
      <c r="AB90" s="7" t="n"/>
      <c r="AC90" s="7" t="n"/>
      <c r="AD90" s="7" t="n"/>
      <c r="AE90" s="7" t="n"/>
      <c r="AF90" s="7" t="n"/>
      <c r="AG90" s="7" t="n"/>
      <c r="AH90" s="7" t="n"/>
      <c r="AI90" s="3" t="n"/>
      <c r="AJ90" s="3" t="n"/>
      <c r="AK90" s="3" t="n"/>
      <c r="AL90" s="7" t="n"/>
      <c r="AM90" s="7" t="n"/>
      <c r="AN90" s="7" t="n"/>
      <c r="AO90" s="7" t="n"/>
      <c r="AP90" s="7" t="n"/>
      <c r="AQ90" s="7" t="n"/>
      <c r="AR90" s="7" t="n"/>
      <c r="AS90" s="7" t="n"/>
      <c r="AT90" s="7" t="n"/>
      <c r="AU90" s="7" t="n"/>
    </row>
    <row r="91" ht="15.75" customHeight="1" s="19">
      <c r="A91" s="5" t="n"/>
      <c r="B91" s="7" t="n"/>
      <c r="C91" s="7" t="n"/>
      <c r="D91" s="7" t="n"/>
      <c r="E91" s="7" t="n"/>
      <c r="F91" s="7" t="n"/>
      <c r="G91" s="7" t="n"/>
      <c r="H91" s="7" t="n"/>
      <c r="I91" s="7" t="n"/>
      <c r="J91" s="3" t="n"/>
      <c r="K91" s="3" t="n"/>
      <c r="L91" s="3" t="n"/>
      <c r="M91" s="3" t="n"/>
      <c r="N91" s="7" t="n"/>
      <c r="O91" s="7" t="n"/>
      <c r="P91" s="7" t="n"/>
      <c r="Q91" s="7" t="n"/>
      <c r="R91" s="7" t="n"/>
      <c r="S91" s="7" t="n"/>
      <c r="T91" s="7" t="n"/>
      <c r="U91" s="7" t="n"/>
      <c r="V91" s="7" t="n"/>
      <c r="W91" s="7" t="n"/>
      <c r="Z91" s="7" t="n"/>
      <c r="AA91" s="7" t="n"/>
      <c r="AB91" s="7" t="n"/>
      <c r="AC91" s="7" t="n"/>
      <c r="AD91" s="7" t="n"/>
      <c r="AE91" s="7" t="n"/>
      <c r="AF91" s="7" t="n"/>
      <c r="AG91" s="7" t="n"/>
      <c r="AH91" s="3" t="n"/>
      <c r="AI91" s="3" t="n"/>
      <c r="AJ91" s="3" t="n"/>
      <c r="AK91" s="3" t="n"/>
      <c r="AL91" s="7" t="n"/>
      <c r="AM91" s="7" t="n"/>
      <c r="AN91" s="7" t="n"/>
      <c r="AO91" s="7" t="n"/>
      <c r="AP91" s="7" t="n"/>
      <c r="AQ91" s="7" t="n"/>
      <c r="AR91" s="7" t="n"/>
      <c r="AS91" s="7" t="n"/>
      <c r="AT91" s="7" t="n"/>
      <c r="AU91" s="7" t="n"/>
    </row>
    <row r="92" ht="15.75" customHeight="1" s="19">
      <c r="A92" s="5" t="n"/>
      <c r="B92" s="7" t="n"/>
      <c r="C92" s="7" t="n"/>
      <c r="D92" s="7" t="n"/>
      <c r="E92" s="7" t="n"/>
      <c r="F92" s="7" t="n"/>
      <c r="G92" s="7" t="n"/>
      <c r="H92" s="7" t="n"/>
      <c r="I92" s="7" t="n"/>
      <c r="J92" s="3" t="n"/>
      <c r="K92" s="3" t="n"/>
      <c r="L92" s="3" t="n"/>
      <c r="M92" s="7" t="n"/>
      <c r="N92" s="7" t="n"/>
      <c r="O92" s="7" t="n"/>
      <c r="P92" s="7" t="n"/>
      <c r="Q92" s="7" t="n"/>
      <c r="R92" s="7" t="n"/>
      <c r="S92" s="7" t="n"/>
      <c r="T92" s="7" t="n"/>
      <c r="U92" s="7" t="n"/>
      <c r="V92" s="7" t="n"/>
      <c r="W92" s="7" t="n"/>
      <c r="Z92" s="7" t="n"/>
      <c r="AA92" s="7" t="n"/>
      <c r="AB92" s="7" t="n"/>
      <c r="AC92" s="7" t="n"/>
      <c r="AD92" s="7" t="n"/>
      <c r="AE92" s="7" t="n"/>
      <c r="AF92" s="7" t="n"/>
      <c r="AG92" s="7" t="n"/>
      <c r="AH92" s="3" t="n"/>
      <c r="AI92" s="3" t="n"/>
      <c r="AJ92" s="3" t="n"/>
      <c r="AK92" s="7" t="n"/>
      <c r="AL92" s="7" t="n"/>
      <c r="AM92" s="7" t="n"/>
      <c r="AN92" s="7" t="n"/>
      <c r="AO92" s="7" t="n"/>
      <c r="AP92" s="7" t="n"/>
      <c r="AQ92" s="7" t="n"/>
      <c r="AR92" s="7" t="n"/>
      <c r="AS92" s="7" t="n"/>
      <c r="AT92" s="7" t="n"/>
      <c r="AU92" s="7" t="n"/>
    </row>
    <row r="93" ht="15.75" customHeight="1" s="19">
      <c r="A93" s="5" t="n"/>
      <c r="B93" s="7" t="n"/>
      <c r="C93" s="7" t="n"/>
      <c r="D93" s="7" t="n"/>
      <c r="E93" s="7" t="n"/>
      <c r="F93" s="7" t="n"/>
      <c r="G93" s="7" t="n"/>
      <c r="H93" s="7" t="n"/>
      <c r="I93" s="7" t="n"/>
      <c r="J93" s="3" t="n"/>
      <c r="K93" s="3" t="n"/>
      <c r="L93" s="3" t="n"/>
      <c r="M93" s="7" t="n"/>
      <c r="N93" s="7" t="n"/>
      <c r="O93" s="7" t="n"/>
      <c r="P93" s="7" t="n"/>
      <c r="Q93" s="7" t="n"/>
      <c r="R93" s="7" t="n"/>
      <c r="S93" s="7" t="n"/>
      <c r="T93" s="7" t="n"/>
      <c r="U93" s="7" t="n"/>
      <c r="V93" s="7" t="n"/>
      <c r="W93" s="7" t="n"/>
      <c r="Z93" s="7" t="n"/>
      <c r="AA93" s="7" t="n"/>
      <c r="AB93" s="7" t="n"/>
      <c r="AC93" s="7" t="n"/>
      <c r="AD93" s="7" t="n"/>
      <c r="AE93" s="7" t="n"/>
      <c r="AF93" s="7" t="n"/>
      <c r="AG93" s="7" t="n"/>
      <c r="AH93" s="3" t="n"/>
      <c r="AI93" s="3" t="n"/>
      <c r="AJ93" s="3" t="n"/>
      <c r="AK93" s="7" t="n"/>
      <c r="AL93" s="7" t="n"/>
      <c r="AM93" s="7" t="n"/>
      <c r="AN93" s="7" t="n"/>
      <c r="AO93" s="7" t="n"/>
      <c r="AP93" s="7" t="n"/>
      <c r="AQ93" s="7" t="n"/>
      <c r="AR93" s="7" t="n"/>
      <c r="AS93" s="7" t="n"/>
      <c r="AT93" s="7" t="n"/>
      <c r="AU93" s="7" t="n"/>
    </row>
    <row r="94" ht="15.75" customHeight="1" s="19">
      <c r="A94" s="5" t="n"/>
      <c r="B94" s="7" t="n"/>
      <c r="C94" s="7" t="n"/>
      <c r="D94" s="7" t="n"/>
      <c r="E94" s="7" t="n"/>
      <c r="F94" s="7" t="n"/>
      <c r="G94" s="7" t="n"/>
      <c r="H94" s="7" t="n"/>
      <c r="I94" s="7" t="n"/>
      <c r="J94" s="3" t="n"/>
      <c r="K94" s="3" t="n"/>
      <c r="L94" s="3" t="n"/>
      <c r="M94" s="7" t="n"/>
      <c r="N94" s="7" t="n"/>
      <c r="O94" s="7" t="n"/>
      <c r="P94" s="7" t="n"/>
      <c r="Q94" s="7" t="n"/>
      <c r="R94" s="7" t="n"/>
      <c r="S94" s="7" t="n"/>
      <c r="T94" s="7" t="n"/>
      <c r="U94" s="7" t="n"/>
      <c r="V94" s="7" t="n"/>
      <c r="W94" s="7" t="n"/>
      <c r="Z94" s="7" t="n"/>
      <c r="AA94" s="7" t="n"/>
      <c r="AB94" s="7" t="n"/>
      <c r="AC94" s="7" t="n"/>
      <c r="AD94" s="7" t="n"/>
      <c r="AE94" s="7" t="n"/>
      <c r="AF94" s="7" t="n"/>
      <c r="AG94" s="7" t="n"/>
      <c r="AH94" s="3" t="n"/>
      <c r="AI94" s="3" t="n"/>
      <c r="AJ94" s="3" t="n"/>
      <c r="AK94" s="7" t="n"/>
      <c r="AL94" s="7" t="n"/>
      <c r="AM94" s="7" t="n"/>
      <c r="AN94" s="7" t="n"/>
      <c r="AO94" s="7" t="n"/>
      <c r="AP94" s="7" t="n"/>
      <c r="AQ94" s="7" t="n"/>
      <c r="AR94" s="7" t="n"/>
      <c r="AS94" s="7" t="n"/>
      <c r="AT94" s="7" t="n"/>
      <c r="AU94" s="7" t="n"/>
    </row>
    <row r="95" ht="15.75" customHeight="1" s="19">
      <c r="A95" s="5" t="n"/>
      <c r="B95" s="7" t="n"/>
      <c r="C95" s="7" t="n"/>
      <c r="D95" s="7" t="n"/>
      <c r="E95" s="7" t="n"/>
      <c r="F95" s="7" t="n"/>
      <c r="G95" s="7" t="n"/>
      <c r="H95" s="7" t="n"/>
      <c r="I95" s="7" t="n"/>
      <c r="J95" s="3" t="n"/>
      <c r="K95" s="3" t="n"/>
      <c r="L95" s="3" t="n"/>
      <c r="M95" s="7" t="n"/>
      <c r="N95" s="7" t="n"/>
      <c r="O95" s="7" t="n"/>
      <c r="P95" s="7" t="n"/>
      <c r="Q95" s="7" t="n"/>
      <c r="R95" s="7" t="n"/>
      <c r="S95" s="7" t="n"/>
      <c r="T95" s="7" t="n"/>
      <c r="U95" s="7" t="n"/>
      <c r="V95" s="7" t="n"/>
      <c r="W95" s="7" t="n"/>
      <c r="Z95" s="7" t="n"/>
      <c r="AA95" s="7" t="n"/>
      <c r="AB95" s="7" t="n"/>
      <c r="AC95" s="7" t="n"/>
      <c r="AD95" s="7" t="n"/>
      <c r="AE95" s="7" t="n"/>
      <c r="AF95" s="7" t="n"/>
      <c r="AG95" s="7" t="n"/>
      <c r="AH95" s="3" t="n"/>
      <c r="AI95" s="3" t="n"/>
      <c r="AJ95" s="3" t="n"/>
      <c r="AK95" s="7" t="n"/>
      <c r="AL95" s="7" t="n"/>
      <c r="AM95" s="7" t="n"/>
      <c r="AN95" s="7" t="n"/>
      <c r="AO95" s="7" t="n"/>
      <c r="AP95" s="7" t="n"/>
      <c r="AQ95" s="7" t="n"/>
      <c r="AR95" s="7" t="n"/>
      <c r="AS95" s="7" t="n"/>
      <c r="AT95" s="7" t="n"/>
      <c r="AU95" s="7" t="n"/>
    </row>
    <row r="96" ht="15.75" customHeight="1" s="19">
      <c r="A96" s="5" t="n"/>
      <c r="B96" s="7" t="n"/>
      <c r="C96" s="7" t="n"/>
      <c r="D96" s="7" t="n"/>
      <c r="E96" s="7" t="n"/>
      <c r="F96" s="7" t="n"/>
      <c r="G96" s="7" t="n"/>
      <c r="H96" s="7" t="n"/>
      <c r="I96" s="3" t="n"/>
      <c r="J96" s="3" t="n"/>
      <c r="K96" s="3" t="n"/>
      <c r="L96" s="3" t="n"/>
      <c r="M96" s="7" t="n"/>
      <c r="N96" s="7" t="n"/>
      <c r="O96" s="7" t="n"/>
      <c r="P96" s="7" t="n"/>
      <c r="Q96" s="7" t="n"/>
      <c r="R96" s="7" t="n"/>
      <c r="S96" s="7" t="n"/>
      <c r="T96" s="7" t="n"/>
      <c r="U96" s="7" t="n"/>
      <c r="V96" s="7" t="n"/>
      <c r="W96" s="7" t="n"/>
      <c r="Z96" s="7" t="n"/>
      <c r="AA96" s="7" t="n"/>
      <c r="AB96" s="7" t="n"/>
      <c r="AC96" s="7" t="n"/>
      <c r="AD96" s="7" t="n"/>
      <c r="AE96" s="7" t="n"/>
      <c r="AF96" s="7" t="n"/>
      <c r="AG96" s="3" t="n"/>
      <c r="AH96" s="3" t="n"/>
      <c r="AI96" s="3" t="n"/>
      <c r="AJ96" s="3" t="n"/>
      <c r="AK96" s="7" t="n"/>
      <c r="AL96" s="7" t="n"/>
      <c r="AM96" s="7" t="n"/>
      <c r="AN96" s="7" t="n"/>
      <c r="AO96" s="7" t="n"/>
      <c r="AP96" s="7" t="n"/>
      <c r="AQ96" s="7" t="n"/>
      <c r="AR96" s="7" t="n"/>
      <c r="AS96" s="7" t="n"/>
      <c r="AT96" s="7" t="n"/>
      <c r="AU96" s="7" t="n"/>
    </row>
    <row r="97" ht="15.75" customHeight="1" s="19">
      <c r="A97" s="5" t="n"/>
      <c r="B97" s="7" t="n"/>
      <c r="C97" s="7" t="n"/>
      <c r="D97" s="7" t="n"/>
      <c r="E97" s="7" t="n"/>
      <c r="F97" s="7" t="n"/>
      <c r="G97" s="7" t="n"/>
      <c r="H97" s="7" t="n"/>
      <c r="I97" s="3" t="n"/>
      <c r="J97" s="3" t="n"/>
      <c r="K97" s="3" t="n"/>
      <c r="L97" s="7" t="n"/>
      <c r="M97" s="7" t="n"/>
      <c r="N97" s="7" t="n"/>
      <c r="O97" s="7" t="n"/>
      <c r="P97" s="7" t="n"/>
      <c r="Q97" s="7" t="n"/>
      <c r="R97" s="7" t="n"/>
      <c r="S97" s="7" t="n"/>
      <c r="T97" s="7" t="n"/>
      <c r="U97" s="7" t="n"/>
      <c r="V97" s="7" t="n"/>
      <c r="W97" s="7" t="n"/>
      <c r="Z97" s="7" t="n"/>
      <c r="AA97" s="7" t="n"/>
      <c r="AB97" s="7" t="n"/>
      <c r="AC97" s="7" t="n"/>
      <c r="AD97" s="7" t="n"/>
      <c r="AE97" s="7" t="n"/>
      <c r="AF97" s="7" t="n"/>
      <c r="AG97" s="3" t="n"/>
      <c r="AH97" s="3" t="n"/>
      <c r="AI97" s="3" t="n"/>
      <c r="AJ97" s="7" t="n"/>
      <c r="AK97" s="7" t="n"/>
      <c r="AL97" s="7" t="n"/>
      <c r="AM97" s="7" t="n"/>
      <c r="AN97" s="7" t="n"/>
      <c r="AO97" s="7" t="n"/>
      <c r="AP97" s="7" t="n"/>
      <c r="AQ97" s="7" t="n"/>
      <c r="AR97" s="7" t="n"/>
      <c r="AS97" s="7" t="n"/>
      <c r="AT97" s="7" t="n"/>
      <c r="AU97" s="7" t="n"/>
    </row>
    <row r="98" ht="15.75" customHeight="1" s="19">
      <c r="A98" s="5" t="n"/>
      <c r="B98" s="7" t="n"/>
      <c r="C98" s="7" t="n"/>
      <c r="D98" s="7" t="n"/>
      <c r="E98" s="7" t="n"/>
      <c r="F98" s="7" t="n"/>
      <c r="G98" s="7" t="n"/>
      <c r="H98" s="7" t="n"/>
      <c r="I98" s="3" t="n"/>
      <c r="J98" s="3" t="n"/>
      <c r="K98" s="3" t="n"/>
      <c r="L98" s="7" t="n"/>
      <c r="M98" s="7" t="n"/>
      <c r="N98" s="7" t="n"/>
      <c r="O98" s="7" t="n"/>
      <c r="P98" s="7" t="n"/>
      <c r="Q98" s="7" t="n"/>
      <c r="R98" s="7" t="n"/>
      <c r="S98" s="7" t="n"/>
      <c r="T98" s="7" t="n"/>
      <c r="U98" s="7" t="n"/>
      <c r="V98" s="7" t="n"/>
      <c r="W98" s="7" t="n"/>
      <c r="Z98" s="7" t="n"/>
      <c r="AA98" s="7" t="n"/>
      <c r="AB98" s="7" t="n"/>
      <c r="AC98" s="7" t="n"/>
      <c r="AD98" s="7" t="n"/>
      <c r="AE98" s="7" t="n"/>
      <c r="AF98" s="7" t="n"/>
      <c r="AG98" s="3" t="n"/>
      <c r="AH98" s="3" t="n"/>
      <c r="AI98" s="3" t="n"/>
      <c r="AJ98" s="7" t="n"/>
      <c r="AK98" s="7" t="n"/>
      <c r="AL98" s="7" t="n"/>
      <c r="AM98" s="7" t="n"/>
      <c r="AN98" s="7" t="n"/>
      <c r="AO98" s="7" t="n"/>
      <c r="AP98" s="7" t="n"/>
      <c r="AQ98" s="7" t="n"/>
      <c r="AR98" s="7" t="n"/>
      <c r="AS98" s="7" t="n"/>
      <c r="AT98" s="7" t="n"/>
      <c r="AU98" s="7" t="n"/>
    </row>
    <row r="99" ht="15.75" customHeight="1" s="19">
      <c r="A99" s="5" t="n"/>
      <c r="B99" s="7" t="n"/>
      <c r="C99" s="7" t="n"/>
      <c r="D99" s="7" t="n"/>
      <c r="E99" s="7" t="n"/>
      <c r="F99" s="7" t="n"/>
      <c r="G99" s="7" t="n"/>
      <c r="H99" s="7" t="n"/>
      <c r="I99" s="3" t="n"/>
      <c r="J99" s="3" t="n"/>
      <c r="K99" s="3" t="n"/>
      <c r="L99" s="7" t="n"/>
      <c r="M99" s="7" t="n"/>
      <c r="N99" s="7" t="n"/>
      <c r="O99" s="7" t="n"/>
      <c r="P99" s="7" t="n"/>
      <c r="Q99" s="7" t="n"/>
      <c r="R99" s="7" t="n"/>
      <c r="S99" s="7" t="n"/>
      <c r="T99" s="7" t="n"/>
      <c r="U99" s="7" t="n"/>
      <c r="V99" s="7" t="n"/>
      <c r="W99" s="7" t="n"/>
      <c r="Z99" s="7" t="n"/>
      <c r="AA99" s="7" t="n"/>
      <c r="AB99" s="7" t="n"/>
      <c r="AC99" s="7" t="n"/>
      <c r="AD99" s="7" t="n"/>
      <c r="AE99" s="7" t="n"/>
      <c r="AF99" s="7" t="n"/>
      <c r="AG99" s="3" t="n"/>
      <c r="AH99" s="3" t="n"/>
      <c r="AI99" s="3" t="n"/>
      <c r="AJ99" s="7" t="n"/>
      <c r="AK99" s="7" t="n"/>
      <c r="AL99" s="7" t="n"/>
      <c r="AM99" s="7" t="n"/>
      <c r="AN99" s="7" t="n"/>
      <c r="AO99" s="7" t="n"/>
      <c r="AP99" s="7" t="n"/>
      <c r="AQ99" s="7" t="n"/>
      <c r="AR99" s="7" t="n"/>
      <c r="AS99" s="7" t="n"/>
      <c r="AT99" s="7" t="n"/>
      <c r="AU99" s="7" t="n"/>
    </row>
    <row r="100" ht="15.75" customHeight="1" s="19">
      <c r="A100" s="5" t="n"/>
      <c r="B100" s="7" t="n"/>
      <c r="C100" s="7" t="n"/>
      <c r="D100" s="7" t="n"/>
      <c r="E100" s="7" t="n"/>
      <c r="F100" s="7" t="n"/>
      <c r="G100" s="7" t="n"/>
      <c r="H100" s="7" t="n"/>
      <c r="I100" s="3" t="n"/>
      <c r="J100" s="3" t="n"/>
      <c r="K100" s="3" t="n"/>
      <c r="L100" s="7" t="n"/>
      <c r="M100" s="7" t="n"/>
      <c r="N100" s="7" t="n"/>
      <c r="O100" s="7" t="n"/>
      <c r="P100" s="7" t="n"/>
      <c r="Q100" s="7" t="n"/>
      <c r="R100" s="7" t="n"/>
      <c r="S100" s="7" t="n"/>
      <c r="T100" s="7" t="n"/>
      <c r="U100" s="7" t="n"/>
      <c r="V100" s="7" t="n"/>
      <c r="W100" s="7" t="n"/>
      <c r="Z100" s="7" t="n"/>
      <c r="AA100" s="7" t="n"/>
      <c r="AB100" s="7" t="n"/>
      <c r="AC100" s="7" t="n"/>
      <c r="AD100" s="7" t="n"/>
      <c r="AE100" s="7" t="n"/>
      <c r="AF100" s="7" t="n"/>
      <c r="AG100" s="3" t="n"/>
      <c r="AH100" s="3" t="n"/>
      <c r="AI100" s="3" t="n"/>
      <c r="AJ100" s="7" t="n"/>
      <c r="AK100" s="7" t="n"/>
      <c r="AL100" s="7" t="n"/>
      <c r="AM100" s="7" t="n"/>
      <c r="AN100" s="7" t="n"/>
      <c r="AO100" s="7" t="n"/>
      <c r="AP100" s="7" t="n"/>
      <c r="AQ100" s="7" t="n"/>
      <c r="AR100" s="7" t="n"/>
      <c r="AS100" s="7" t="n"/>
      <c r="AT100" s="7" t="n"/>
      <c r="AU100" s="7" t="n"/>
    </row>
    <row r="101" ht="15.75" customHeight="1" s="19">
      <c r="A101" s="5" t="n"/>
      <c r="B101" s="7" t="n"/>
      <c r="C101" s="7" t="n"/>
      <c r="D101" s="7" t="n"/>
      <c r="E101" s="7" t="n"/>
      <c r="F101" s="7" t="n"/>
      <c r="G101" s="7" t="n"/>
      <c r="H101" s="3" t="n"/>
      <c r="I101" s="3" t="n"/>
      <c r="J101" s="3" t="n"/>
      <c r="K101" s="3" t="n"/>
      <c r="L101" s="7" t="n"/>
      <c r="M101" s="7" t="n"/>
      <c r="N101" s="7" t="n"/>
      <c r="O101" s="7" t="n"/>
      <c r="P101" s="7" t="n"/>
      <c r="Q101" s="7" t="n"/>
      <c r="R101" s="7" t="n"/>
      <c r="S101" s="7" t="n"/>
      <c r="T101" s="7" t="n"/>
      <c r="U101" s="7" t="n"/>
      <c r="V101" s="7" t="n"/>
      <c r="W101" s="7" t="n"/>
      <c r="Z101" s="7" t="n"/>
      <c r="AA101" s="7" t="n"/>
      <c r="AB101" s="7" t="n"/>
      <c r="AC101" s="7" t="n"/>
      <c r="AD101" s="7" t="n"/>
      <c r="AE101" s="7" t="n"/>
      <c r="AF101" s="3" t="n"/>
      <c r="AG101" s="3" t="n"/>
      <c r="AH101" s="3" t="n"/>
      <c r="AI101" s="3" t="n"/>
      <c r="AJ101" s="7" t="n"/>
      <c r="AK101" s="7" t="n"/>
      <c r="AL101" s="7" t="n"/>
      <c r="AM101" s="7" t="n"/>
      <c r="AN101" s="7" t="n"/>
      <c r="AO101" s="7" t="n"/>
      <c r="AP101" s="7" t="n"/>
      <c r="AQ101" s="7" t="n"/>
      <c r="AR101" s="7" t="n"/>
      <c r="AS101" s="7" t="n"/>
      <c r="AT101" s="7" t="n"/>
      <c r="AU101" s="7" t="n"/>
    </row>
    <row r="102" ht="15.75" customHeight="1" s="19">
      <c r="A102" s="5" t="n"/>
      <c r="B102" s="7" t="n"/>
      <c r="C102" s="7" t="n"/>
      <c r="D102" s="7" t="n"/>
      <c r="E102" s="7" t="n"/>
      <c r="F102" s="7" t="n"/>
      <c r="G102" s="7" t="n"/>
      <c r="H102" s="3" t="n"/>
      <c r="I102" s="3" t="n"/>
      <c r="J102" s="3" t="n"/>
      <c r="K102" s="7" t="n"/>
      <c r="L102" s="7" t="n"/>
      <c r="M102" s="7" t="n"/>
      <c r="N102" s="7" t="n"/>
      <c r="O102" s="7" t="n"/>
      <c r="P102" s="7" t="n"/>
      <c r="Q102" s="7" t="n"/>
      <c r="R102" s="7" t="n"/>
      <c r="S102" s="7" t="n"/>
      <c r="T102" s="7" t="n"/>
      <c r="U102" s="7" t="n"/>
      <c r="V102" s="7" t="n"/>
      <c r="W102" s="7" t="n"/>
      <c r="Z102" s="7" t="n"/>
      <c r="AA102" s="7" t="n"/>
      <c r="AB102" s="7" t="n"/>
      <c r="AC102" s="7" t="n"/>
      <c r="AD102" s="7" t="n"/>
      <c r="AE102" s="7" t="n"/>
      <c r="AF102" s="3" t="n"/>
      <c r="AG102" s="3" t="n"/>
      <c r="AH102" s="3" t="n"/>
      <c r="AI102" s="7" t="n"/>
      <c r="AJ102" s="7" t="n"/>
      <c r="AK102" s="7" t="n"/>
      <c r="AL102" s="7" t="n"/>
      <c r="AM102" s="7" t="n"/>
      <c r="AN102" s="7" t="n"/>
      <c r="AO102" s="7" t="n"/>
      <c r="AP102" s="7" t="n"/>
      <c r="AQ102" s="7" t="n"/>
      <c r="AR102" s="7" t="n"/>
      <c r="AS102" s="7" t="n"/>
      <c r="AT102" s="7" t="n"/>
      <c r="AU102" s="7" t="n"/>
    </row>
    <row r="103" ht="15.75" customHeight="1" s="19">
      <c r="A103" s="5" t="n"/>
      <c r="B103" s="7" t="n"/>
      <c r="C103" s="7" t="n"/>
      <c r="D103" s="7" t="n"/>
      <c r="E103" s="7" t="n"/>
      <c r="F103" s="7" t="n"/>
      <c r="G103" s="7" t="n"/>
      <c r="H103" s="3" t="n"/>
      <c r="I103" s="3" t="n"/>
      <c r="J103" s="3" t="n"/>
      <c r="K103" s="7" t="n"/>
      <c r="L103" s="7" t="n"/>
      <c r="M103" s="7" t="n"/>
      <c r="N103" s="7" t="n"/>
      <c r="O103" s="7" t="n"/>
      <c r="P103" s="7" t="n"/>
      <c r="Q103" s="7" t="n"/>
      <c r="R103" s="7" t="n"/>
      <c r="S103" s="7" t="n"/>
      <c r="T103" s="7" t="n"/>
      <c r="U103" s="7" t="n"/>
      <c r="V103" s="7" t="n"/>
      <c r="W103" s="7" t="n"/>
      <c r="Z103" s="7" t="n"/>
      <c r="AA103" s="7" t="n"/>
      <c r="AB103" s="7" t="n"/>
      <c r="AC103" s="7" t="n"/>
      <c r="AD103" s="7" t="n"/>
      <c r="AE103" s="7" t="n"/>
      <c r="AF103" s="3" t="n"/>
      <c r="AG103" s="3" t="n"/>
      <c r="AH103" s="3" t="n"/>
      <c r="AI103" s="7" t="n"/>
      <c r="AJ103" s="7" t="n"/>
      <c r="AK103" s="7" t="n"/>
      <c r="AL103" s="7" t="n"/>
      <c r="AM103" s="7" t="n"/>
      <c r="AN103" s="7" t="n"/>
      <c r="AO103" s="7" t="n"/>
      <c r="AP103" s="7" t="n"/>
      <c r="AQ103" s="7" t="n"/>
      <c r="AR103" s="7" t="n"/>
      <c r="AS103" s="7" t="n"/>
      <c r="AT103" s="7" t="n"/>
      <c r="AU103" s="7" t="n"/>
    </row>
    <row r="104" ht="15.75" customHeight="1" s="19">
      <c r="A104" s="5" t="n"/>
      <c r="B104" s="7" t="n"/>
      <c r="C104" s="7" t="n"/>
      <c r="D104" s="7" t="n"/>
      <c r="E104" s="7" t="n"/>
      <c r="F104" s="7" t="n"/>
      <c r="G104" s="7" t="n"/>
      <c r="H104" s="3" t="n"/>
      <c r="I104" s="3" t="n"/>
      <c r="J104" s="3" t="n"/>
      <c r="K104" s="7" t="n"/>
      <c r="L104" s="7" t="n"/>
      <c r="M104" s="7" t="n"/>
      <c r="N104" s="7" t="n"/>
      <c r="O104" s="7" t="n"/>
      <c r="P104" s="7" t="n"/>
      <c r="Q104" s="7" t="n"/>
      <c r="R104" s="7" t="n"/>
      <c r="S104" s="7" t="n"/>
      <c r="T104" s="7" t="n"/>
      <c r="U104" s="7" t="n"/>
      <c r="V104" s="7" t="n"/>
      <c r="W104" s="7" t="n"/>
      <c r="Z104" s="7" t="n"/>
      <c r="AA104" s="7" t="n"/>
      <c r="AB104" s="7" t="n"/>
      <c r="AC104" s="7" t="n"/>
      <c r="AD104" s="7" t="n"/>
      <c r="AE104" s="7" t="n"/>
      <c r="AF104" s="3" t="n"/>
      <c r="AG104" s="3" t="n"/>
      <c r="AH104" s="3" t="n"/>
      <c r="AI104" s="7" t="n"/>
      <c r="AJ104" s="7" t="n"/>
      <c r="AK104" s="7" t="n"/>
      <c r="AL104" s="7" t="n"/>
      <c r="AM104" s="7" t="n"/>
      <c r="AN104" s="7" t="n"/>
      <c r="AO104" s="7" t="n"/>
      <c r="AP104" s="7" t="n"/>
      <c r="AQ104" s="7" t="n"/>
      <c r="AR104" s="7" t="n"/>
      <c r="AS104" s="7" t="n"/>
      <c r="AT104" s="7" t="n"/>
      <c r="AU104" s="7" t="n"/>
    </row>
    <row r="105" ht="15.75" customHeight="1" s="19">
      <c r="A105" s="5" t="n"/>
      <c r="B105" s="7" t="n"/>
      <c r="C105" s="7" t="n"/>
      <c r="D105" s="7" t="n"/>
      <c r="E105" s="7" t="n"/>
      <c r="F105" s="7" t="n"/>
      <c r="G105" s="7" t="n"/>
      <c r="H105" s="3" t="n"/>
      <c r="I105" s="3" t="n"/>
      <c r="J105" s="3" t="n"/>
      <c r="K105" s="7" t="n"/>
      <c r="L105" s="7" t="n"/>
      <c r="M105" s="7" t="n"/>
      <c r="N105" s="7" t="n"/>
      <c r="O105" s="7" t="n"/>
      <c r="P105" s="7" t="n"/>
      <c r="Q105" s="7" t="n"/>
      <c r="R105" s="7" t="n"/>
      <c r="S105" s="7" t="n"/>
      <c r="T105" s="7" t="n"/>
      <c r="U105" s="7" t="n"/>
      <c r="V105" s="7" t="n"/>
      <c r="W105" s="7" t="n"/>
      <c r="Z105" s="7" t="n"/>
      <c r="AA105" s="7" t="n"/>
      <c r="AB105" s="7" t="n"/>
      <c r="AC105" s="7" t="n"/>
      <c r="AD105" s="7" t="n"/>
      <c r="AE105" s="7" t="n"/>
      <c r="AF105" s="3" t="n"/>
      <c r="AG105" s="3" t="n"/>
      <c r="AH105" s="3" t="n"/>
      <c r="AI105" s="7" t="n"/>
      <c r="AJ105" s="7" t="n"/>
      <c r="AK105" s="7" t="n"/>
      <c r="AL105" s="7" t="n"/>
      <c r="AM105" s="7" t="n"/>
      <c r="AN105" s="7" t="n"/>
      <c r="AO105" s="7" t="n"/>
      <c r="AP105" s="7" t="n"/>
      <c r="AQ105" s="7" t="n"/>
      <c r="AR105" s="7" t="n"/>
      <c r="AS105" s="7" t="n"/>
      <c r="AT105" s="7" t="n"/>
      <c r="AU105" s="7" t="n"/>
    </row>
    <row r="106" ht="15.75" customHeight="1" s="19">
      <c r="A106" s="5" t="n"/>
      <c r="B106" s="7" t="n"/>
      <c r="C106" s="7" t="n"/>
      <c r="D106" s="7" t="n"/>
      <c r="E106" s="7" t="n"/>
      <c r="F106" s="7" t="n"/>
      <c r="G106" s="3" t="n"/>
      <c r="H106" s="3" t="n"/>
      <c r="I106" s="3" t="n"/>
      <c r="J106" s="3" t="n"/>
      <c r="K106" s="7" t="n"/>
      <c r="L106" s="7" t="n"/>
      <c r="M106" s="7" t="n"/>
      <c r="N106" s="7" t="n"/>
      <c r="O106" s="7" t="n"/>
      <c r="P106" s="7" t="n"/>
      <c r="Q106" s="7" t="n"/>
      <c r="R106" s="7" t="n"/>
      <c r="S106" s="7" t="n"/>
      <c r="T106" s="7" t="n"/>
      <c r="U106" s="7" t="n"/>
      <c r="V106" s="7" t="n"/>
      <c r="W106" s="7" t="n"/>
      <c r="Z106" s="7" t="n"/>
      <c r="AA106" s="7" t="n"/>
      <c r="AB106" s="7" t="n"/>
      <c r="AC106" s="7" t="n"/>
      <c r="AD106" s="7" t="n"/>
      <c r="AE106" s="3" t="n"/>
      <c r="AF106" s="3" t="n"/>
      <c r="AG106" s="3" t="n"/>
      <c r="AH106" s="3" t="n"/>
      <c r="AI106" s="7" t="n"/>
      <c r="AJ106" s="7" t="n"/>
      <c r="AK106" s="7" t="n"/>
      <c r="AL106" s="7" t="n"/>
      <c r="AM106" s="7" t="n"/>
      <c r="AN106" s="7" t="n"/>
      <c r="AO106" s="7" t="n"/>
      <c r="AP106" s="7" t="n"/>
      <c r="AQ106" s="7" t="n"/>
      <c r="AR106" s="7" t="n"/>
      <c r="AS106" s="7" t="n"/>
      <c r="AT106" s="7" t="n"/>
      <c r="AU106" s="7" t="n"/>
    </row>
    <row r="107" ht="15.75" customHeight="1" s="19">
      <c r="A107" s="5" t="n"/>
      <c r="B107" s="7" t="n"/>
      <c r="C107" s="7" t="n"/>
      <c r="D107" s="7" t="n"/>
      <c r="E107" s="7" t="n"/>
      <c r="F107" s="7" t="n"/>
      <c r="G107" s="3" t="n"/>
      <c r="H107" s="3" t="n"/>
      <c r="I107" s="3" t="n"/>
      <c r="J107" s="7" t="n"/>
      <c r="K107" s="7" t="n"/>
      <c r="L107" s="7" t="n"/>
      <c r="M107" s="7" t="n"/>
      <c r="N107" s="7" t="n"/>
      <c r="O107" s="7" t="n"/>
      <c r="P107" s="7" t="n"/>
      <c r="Q107" s="7" t="n"/>
      <c r="R107" s="7" t="n"/>
      <c r="S107" s="7" t="n"/>
      <c r="T107" s="7" t="n"/>
      <c r="U107" s="7" t="n"/>
      <c r="V107" s="7" t="n"/>
      <c r="W107" s="7" t="n"/>
      <c r="Z107" s="7" t="n"/>
      <c r="AA107" s="7" t="n"/>
      <c r="AB107" s="7" t="n"/>
      <c r="AC107" s="7" t="n"/>
      <c r="AD107" s="7" t="n"/>
      <c r="AE107" s="3" t="n"/>
      <c r="AF107" s="3" t="n"/>
      <c r="AG107" s="3" t="n"/>
      <c r="AH107" s="7" t="n"/>
      <c r="AI107" s="7" t="n"/>
      <c r="AJ107" s="7" t="n"/>
      <c r="AK107" s="7" t="n"/>
      <c r="AL107" s="7" t="n"/>
      <c r="AM107" s="7" t="n"/>
      <c r="AN107" s="7" t="n"/>
      <c r="AO107" s="7" t="n"/>
      <c r="AP107" s="7" t="n"/>
      <c r="AQ107" s="7" t="n"/>
      <c r="AR107" s="7" t="n"/>
      <c r="AS107" s="7" t="n"/>
      <c r="AT107" s="7" t="n"/>
      <c r="AU107" s="7" t="n"/>
    </row>
    <row r="108" ht="15.75" customHeight="1" s="19">
      <c r="A108" s="5" t="n"/>
      <c r="B108" s="7" t="n"/>
      <c r="C108" s="7" t="n"/>
      <c r="D108" s="7" t="n"/>
      <c r="E108" s="7" t="n"/>
      <c r="F108" s="7" t="n"/>
      <c r="G108" s="3" t="n"/>
      <c r="H108" s="3" t="n"/>
      <c r="I108" s="3" t="n"/>
      <c r="J108" s="7" t="n"/>
      <c r="K108" s="7" t="n"/>
      <c r="L108" s="7" t="n"/>
      <c r="M108" s="7" t="n"/>
      <c r="N108" s="7" t="n"/>
      <c r="O108" s="7" t="n"/>
      <c r="P108" s="7" t="n"/>
      <c r="Q108" s="7" t="n"/>
      <c r="R108" s="7" t="n"/>
      <c r="S108" s="7" t="n"/>
      <c r="T108" s="7" t="n"/>
      <c r="U108" s="7" t="n"/>
      <c r="V108" s="7" t="n"/>
      <c r="W108" s="7" t="n"/>
      <c r="Z108" s="7" t="n"/>
      <c r="AA108" s="7" t="n"/>
      <c r="AB108" s="7" t="n"/>
      <c r="AC108" s="7" t="n"/>
      <c r="AD108" s="7" t="n"/>
      <c r="AE108" s="3" t="n"/>
      <c r="AF108" s="3" t="n"/>
      <c r="AG108" s="3" t="n"/>
      <c r="AH108" s="7" t="n"/>
      <c r="AI108" s="7" t="n"/>
      <c r="AJ108" s="7" t="n"/>
      <c r="AK108" s="7" t="n"/>
      <c r="AL108" s="7" t="n"/>
      <c r="AM108" s="7" t="n"/>
      <c r="AN108" s="7" t="n"/>
      <c r="AO108" s="7" t="n"/>
      <c r="AP108" s="7" t="n"/>
      <c r="AQ108" s="7" t="n"/>
      <c r="AR108" s="7" t="n"/>
      <c r="AS108" s="7" t="n"/>
      <c r="AT108" s="7" t="n"/>
      <c r="AU108" s="7" t="n"/>
    </row>
    <row r="109" ht="15.75" customHeight="1" s="19">
      <c r="A109" s="5" t="n"/>
      <c r="B109" s="7" t="n"/>
      <c r="C109" s="7" t="n"/>
      <c r="D109" s="7" t="n"/>
      <c r="E109" s="7" t="n"/>
      <c r="F109" s="7" t="n"/>
      <c r="G109" s="3" t="n"/>
      <c r="H109" s="3" t="n"/>
      <c r="I109" s="3" t="n"/>
      <c r="J109" s="7" t="n"/>
      <c r="K109" s="7" t="n"/>
      <c r="L109" s="7" t="n"/>
      <c r="M109" s="7" t="n"/>
      <c r="N109" s="7" t="n"/>
      <c r="O109" s="7" t="n"/>
      <c r="P109" s="7" t="n"/>
      <c r="Q109" s="7" t="n"/>
      <c r="R109" s="7" t="n"/>
      <c r="S109" s="7" t="n"/>
      <c r="T109" s="7" t="n"/>
      <c r="U109" s="7" t="n"/>
      <c r="V109" s="7" t="n"/>
      <c r="W109" s="7" t="n"/>
      <c r="Z109" s="7" t="n"/>
      <c r="AA109" s="7" t="n"/>
      <c r="AB109" s="7" t="n"/>
      <c r="AC109" s="7" t="n"/>
      <c r="AD109" s="7" t="n"/>
      <c r="AE109" s="3" t="n"/>
      <c r="AF109" s="3" t="n"/>
      <c r="AG109" s="3" t="n"/>
      <c r="AH109" s="7" t="n"/>
      <c r="AI109" s="7" t="n"/>
      <c r="AJ109" s="7" t="n"/>
      <c r="AK109" s="7" t="n"/>
      <c r="AL109" s="7" t="n"/>
      <c r="AM109" s="7" t="n"/>
      <c r="AN109" s="7" t="n"/>
      <c r="AO109" s="7" t="n"/>
      <c r="AP109" s="7" t="n"/>
      <c r="AQ109" s="7" t="n"/>
      <c r="AR109" s="7" t="n"/>
      <c r="AS109" s="7" t="n"/>
      <c r="AT109" s="7" t="n"/>
      <c r="AU109" s="7" t="n"/>
    </row>
    <row r="110" ht="15.75" customHeight="1" s="19">
      <c r="A110" s="5" t="n"/>
      <c r="B110" s="7" t="n"/>
      <c r="C110" s="7" t="n"/>
      <c r="D110" s="7" t="n"/>
      <c r="E110" s="7" t="n"/>
      <c r="F110" s="7" t="n"/>
      <c r="G110" s="3" t="n"/>
      <c r="H110" s="3" t="n"/>
      <c r="I110" s="3" t="n"/>
      <c r="J110" s="7" t="n"/>
      <c r="K110" s="7" t="n"/>
      <c r="L110" s="7" t="n"/>
      <c r="M110" s="7" t="n"/>
      <c r="N110" s="7" t="n"/>
      <c r="O110" s="7" t="n"/>
      <c r="P110" s="7" t="n"/>
      <c r="Q110" s="7" t="n"/>
      <c r="R110" s="7" t="n"/>
      <c r="S110" s="7" t="n"/>
      <c r="T110" s="7" t="n"/>
      <c r="U110" s="7" t="n"/>
      <c r="V110" s="7" t="n"/>
      <c r="W110" s="7" t="n"/>
      <c r="Z110" s="7" t="n"/>
      <c r="AA110" s="7" t="n"/>
      <c r="AB110" s="7" t="n"/>
      <c r="AC110" s="7" t="n"/>
      <c r="AD110" s="7" t="n"/>
      <c r="AE110" s="3" t="n"/>
      <c r="AF110" s="3" t="n"/>
      <c r="AG110" s="3" t="n"/>
      <c r="AH110" s="7" t="n"/>
      <c r="AI110" s="7" t="n"/>
      <c r="AJ110" s="7" t="n"/>
      <c r="AK110" s="7" t="n"/>
      <c r="AL110" s="7" t="n"/>
      <c r="AM110" s="7" t="n"/>
      <c r="AN110" s="7" t="n"/>
      <c r="AO110" s="7" t="n"/>
      <c r="AP110" s="7" t="n"/>
      <c r="AQ110" s="7" t="n"/>
      <c r="AR110" s="7" t="n"/>
      <c r="AS110" s="7" t="n"/>
      <c r="AT110" s="7" t="n"/>
      <c r="AU110" s="7" t="n"/>
    </row>
    <row r="111" ht="15.75" customHeight="1" s="19">
      <c r="A111" s="5" t="n"/>
      <c r="B111" s="7" t="n"/>
      <c r="C111" s="7" t="n"/>
      <c r="D111" s="7" t="n"/>
      <c r="E111" s="7" t="n"/>
      <c r="F111" s="3" t="n"/>
      <c r="G111" s="3" t="n"/>
      <c r="H111" s="3" t="n"/>
      <c r="I111" s="3" t="n"/>
      <c r="J111" s="7" t="n"/>
      <c r="K111" s="7" t="n"/>
      <c r="L111" s="7" t="n"/>
      <c r="M111" s="7" t="n"/>
      <c r="N111" s="7" t="n"/>
      <c r="O111" s="7" t="n"/>
      <c r="P111" s="7" t="n"/>
      <c r="Q111" s="7" t="n"/>
      <c r="R111" s="7" t="n"/>
      <c r="S111" s="7" t="n"/>
      <c r="T111" s="7" t="n"/>
      <c r="U111" s="7" t="n"/>
      <c r="V111" s="7" t="n"/>
      <c r="W111" s="7" t="n"/>
      <c r="Z111" s="7" t="n"/>
      <c r="AA111" s="7" t="n"/>
      <c r="AB111" s="7" t="n"/>
      <c r="AC111" s="7" t="n"/>
      <c r="AD111" s="3" t="n"/>
      <c r="AE111" s="3" t="n"/>
      <c r="AF111" s="3" t="n"/>
      <c r="AG111" s="3" t="n"/>
      <c r="AH111" s="7" t="n"/>
      <c r="AI111" s="7" t="n"/>
      <c r="AJ111" s="7" t="n"/>
      <c r="AK111" s="7" t="n"/>
      <c r="AL111" s="7" t="n"/>
      <c r="AM111" s="7" t="n"/>
      <c r="AN111" s="7" t="n"/>
      <c r="AO111" s="7" t="n"/>
      <c r="AP111" s="7" t="n"/>
      <c r="AQ111" s="7" t="n"/>
      <c r="AR111" s="7" t="n"/>
      <c r="AS111" s="7" t="n"/>
      <c r="AT111" s="7" t="n"/>
      <c r="AU111" s="7" t="n"/>
    </row>
    <row r="112" ht="15.75" customHeight="1" s="19">
      <c r="A112" s="5" t="n"/>
      <c r="B112" s="7" t="n"/>
      <c r="C112" s="7" t="n"/>
      <c r="D112" s="7" t="n"/>
      <c r="E112" s="7" t="n"/>
      <c r="F112" s="3" t="n"/>
      <c r="G112" s="3" t="n"/>
      <c r="H112" s="3" t="n"/>
      <c r="I112" s="7" t="n"/>
      <c r="J112" s="7" t="n"/>
      <c r="K112" s="7" t="n"/>
      <c r="L112" s="7" t="n"/>
      <c r="M112" s="7" t="n"/>
      <c r="N112" s="7" t="n"/>
      <c r="O112" s="7" t="n"/>
      <c r="P112" s="7" t="n"/>
      <c r="Q112" s="7" t="n"/>
      <c r="R112" s="7" t="n"/>
      <c r="S112" s="7" t="n"/>
      <c r="T112" s="7" t="n"/>
      <c r="U112" s="7" t="n"/>
      <c r="V112" s="7" t="n"/>
      <c r="W112" s="7" t="n"/>
      <c r="Z112" s="7" t="n"/>
      <c r="AA112" s="7" t="n"/>
      <c r="AB112" s="7" t="n"/>
      <c r="AC112" s="7" t="n"/>
      <c r="AD112" s="3" t="n"/>
      <c r="AE112" s="3" t="n"/>
      <c r="AF112" s="3" t="n"/>
      <c r="AG112" s="7" t="n"/>
      <c r="AH112" s="7" t="n"/>
      <c r="AI112" s="7" t="n"/>
      <c r="AJ112" s="7" t="n"/>
      <c r="AK112" s="7" t="n"/>
      <c r="AL112" s="7" t="n"/>
      <c r="AM112" s="7" t="n"/>
      <c r="AN112" s="7" t="n"/>
      <c r="AO112" s="7" t="n"/>
      <c r="AP112" s="7" t="n"/>
      <c r="AQ112" s="7" t="n"/>
      <c r="AR112" s="7" t="n"/>
      <c r="AS112" s="7" t="n"/>
      <c r="AT112" s="7" t="n"/>
      <c r="AU112" s="7" t="n"/>
    </row>
    <row r="113" ht="15.75" customHeight="1" s="19">
      <c r="A113" s="5" t="n"/>
      <c r="B113" s="7" t="n"/>
      <c r="C113" s="7" t="n"/>
      <c r="D113" s="7" t="n"/>
      <c r="E113" s="7" t="n"/>
      <c r="F113" s="3" t="n"/>
      <c r="G113" s="3" t="n"/>
      <c r="H113" s="3" t="n"/>
      <c r="I113" s="7" t="n"/>
      <c r="J113" s="7" t="n"/>
      <c r="K113" s="7" t="n"/>
      <c r="L113" s="7" t="n"/>
      <c r="M113" s="7" t="n"/>
      <c r="N113" s="7" t="n"/>
      <c r="O113" s="7" t="n"/>
      <c r="P113" s="7" t="n"/>
      <c r="Q113" s="7" t="n"/>
      <c r="R113" s="7" t="n"/>
      <c r="S113" s="7" t="n"/>
      <c r="T113" s="7" t="n"/>
      <c r="U113" s="7" t="n"/>
      <c r="V113" s="7" t="n"/>
      <c r="W113" s="7" t="n"/>
      <c r="Z113" s="7" t="n"/>
      <c r="AA113" s="7" t="n"/>
      <c r="AB113" s="7" t="n"/>
      <c r="AC113" s="7" t="n"/>
      <c r="AD113" s="3" t="n"/>
      <c r="AE113" s="3" t="n"/>
      <c r="AF113" s="3" t="n"/>
      <c r="AG113" s="7" t="n"/>
      <c r="AH113" s="7" t="n"/>
      <c r="AI113" s="7" t="n"/>
      <c r="AJ113" s="7" t="n"/>
      <c r="AK113" s="7" t="n"/>
      <c r="AL113" s="7" t="n"/>
      <c r="AM113" s="7" t="n"/>
      <c r="AN113" s="7" t="n"/>
      <c r="AO113" s="7" t="n"/>
      <c r="AP113" s="7" t="n"/>
      <c r="AQ113" s="7" t="n"/>
      <c r="AR113" s="7" t="n"/>
      <c r="AS113" s="7" t="n"/>
      <c r="AT113" s="7" t="n"/>
      <c r="AU113" s="7" t="n"/>
    </row>
    <row r="114" ht="15.75" customHeight="1" s="19">
      <c r="A114" s="5" t="n"/>
      <c r="B114" s="7" t="n"/>
      <c r="C114" s="7" t="n"/>
      <c r="D114" s="7" t="n"/>
      <c r="E114" s="7" t="n"/>
      <c r="F114" s="3" t="n"/>
      <c r="G114" s="3" t="n"/>
      <c r="H114" s="3" t="n"/>
      <c r="I114" s="7" t="n"/>
      <c r="J114" s="7" t="n"/>
      <c r="K114" s="7" t="n"/>
      <c r="L114" s="7" t="n"/>
      <c r="M114" s="7" t="n"/>
      <c r="N114" s="7" t="n"/>
      <c r="O114" s="7" t="n"/>
      <c r="P114" s="7" t="n"/>
      <c r="Q114" s="7" t="n"/>
      <c r="R114" s="7" t="n"/>
      <c r="S114" s="7" t="n"/>
      <c r="T114" s="7" t="n"/>
      <c r="U114" s="7" t="n"/>
      <c r="V114" s="7" t="n"/>
      <c r="W114" s="7" t="n"/>
      <c r="Z114" s="7" t="n"/>
      <c r="AA114" s="7" t="n"/>
      <c r="AB114" s="7" t="n"/>
      <c r="AC114" s="7" t="n"/>
      <c r="AD114" s="3" t="n"/>
      <c r="AE114" s="3" t="n"/>
      <c r="AF114" s="3" t="n"/>
      <c r="AG114" s="7" t="n"/>
      <c r="AH114" s="7" t="n"/>
      <c r="AI114" s="7" t="n"/>
      <c r="AJ114" s="7" t="n"/>
      <c r="AK114" s="7" t="n"/>
      <c r="AL114" s="7" t="n"/>
      <c r="AM114" s="7" t="n"/>
      <c r="AN114" s="7" t="n"/>
      <c r="AO114" s="7" t="n"/>
      <c r="AP114" s="7" t="n"/>
      <c r="AQ114" s="7" t="n"/>
      <c r="AR114" s="7" t="n"/>
      <c r="AS114" s="7" t="n"/>
      <c r="AT114" s="7" t="n"/>
      <c r="AU114" s="7" t="n"/>
    </row>
    <row r="115" ht="15.75" customHeight="1" s="19">
      <c r="A115" s="5" t="n"/>
      <c r="B115" s="7" t="n"/>
      <c r="C115" s="7" t="n"/>
      <c r="D115" s="7" t="n"/>
      <c r="E115" s="7" t="n"/>
      <c r="F115" s="3" t="n"/>
      <c r="G115" s="3" t="n"/>
      <c r="H115" s="3" t="n"/>
      <c r="I115" s="7" t="n"/>
      <c r="J115" s="7" t="n"/>
      <c r="K115" s="7" t="n"/>
      <c r="L115" s="7" t="n"/>
      <c r="M115" s="7" t="n"/>
      <c r="N115" s="7" t="n"/>
      <c r="O115" s="7" t="n"/>
      <c r="P115" s="7" t="n"/>
      <c r="Q115" s="7" t="n"/>
      <c r="R115" s="7" t="n"/>
      <c r="S115" s="7" t="n"/>
      <c r="T115" s="7" t="n"/>
      <c r="U115" s="7" t="n"/>
      <c r="V115" s="7" t="n"/>
      <c r="W115" s="7" t="n"/>
      <c r="Z115" s="7" t="n"/>
      <c r="AA115" s="7" t="n"/>
      <c r="AB115" s="7" t="n"/>
      <c r="AC115" s="7" t="n"/>
      <c r="AD115" s="3" t="n"/>
      <c r="AE115" s="3" t="n"/>
      <c r="AF115" s="3" t="n"/>
      <c r="AG115" s="7" t="n"/>
      <c r="AH115" s="7" t="n"/>
      <c r="AI115" s="7" t="n"/>
      <c r="AJ115" s="7" t="n"/>
      <c r="AK115" s="7" t="n"/>
      <c r="AL115" s="7" t="n"/>
      <c r="AM115" s="7" t="n"/>
      <c r="AN115" s="7" t="n"/>
      <c r="AO115" s="7" t="n"/>
      <c r="AP115" s="7" t="n"/>
      <c r="AQ115" s="7" t="n"/>
      <c r="AR115" s="7" t="n"/>
      <c r="AS115" s="7" t="n"/>
      <c r="AT115" s="7" t="n"/>
      <c r="AU115" s="7" t="n"/>
    </row>
    <row r="116" ht="15.75" customHeight="1" s="19">
      <c r="A116" s="5" t="n"/>
      <c r="B116" s="7" t="n"/>
      <c r="C116" s="7" t="n"/>
      <c r="D116" s="7" t="n"/>
      <c r="E116" s="3" t="n"/>
      <c r="F116" s="3" t="n"/>
      <c r="G116" s="3" t="n"/>
      <c r="H116" s="3" t="n"/>
      <c r="I116" s="7" t="n"/>
      <c r="J116" s="7" t="n"/>
      <c r="K116" s="7" t="n"/>
      <c r="L116" s="7" t="n"/>
      <c r="M116" s="7" t="n"/>
      <c r="N116" s="7" t="n"/>
      <c r="O116" s="7" t="n"/>
      <c r="P116" s="7" t="n"/>
      <c r="Q116" s="7" t="n"/>
      <c r="R116" s="7" t="n"/>
      <c r="S116" s="7" t="n"/>
      <c r="T116" s="7" t="n"/>
      <c r="U116" s="7" t="n"/>
      <c r="V116" s="7" t="n"/>
      <c r="W116" s="7" t="n"/>
      <c r="Z116" s="7" t="n"/>
      <c r="AA116" s="7" t="n"/>
      <c r="AB116" s="7" t="n"/>
      <c r="AC116" s="3" t="n"/>
      <c r="AD116" s="3" t="n"/>
      <c r="AE116" s="3" t="n"/>
      <c r="AF116" s="3" t="n"/>
      <c r="AG116" s="7" t="n"/>
      <c r="AH116" s="7" t="n"/>
      <c r="AI116" s="7" t="n"/>
      <c r="AJ116" s="7" t="n"/>
      <c r="AK116" s="7" t="n"/>
      <c r="AL116" s="7" t="n"/>
      <c r="AM116" s="7" t="n"/>
      <c r="AN116" s="7" t="n"/>
      <c r="AO116" s="7" t="n"/>
      <c r="AP116" s="7" t="n"/>
      <c r="AQ116" s="7" t="n"/>
      <c r="AR116" s="7" t="n"/>
      <c r="AS116" s="7" t="n"/>
      <c r="AT116" s="7" t="n"/>
      <c r="AU116" s="7" t="n"/>
    </row>
    <row r="117" ht="15.75" customHeight="1" s="19">
      <c r="A117" s="5" t="n"/>
      <c r="B117" s="7" t="n"/>
      <c r="C117" s="7" t="n"/>
      <c r="D117" s="7" t="n"/>
      <c r="E117" s="3" t="n"/>
      <c r="F117" s="3" t="n"/>
      <c r="G117" s="3" t="n"/>
      <c r="H117" s="7" t="n"/>
      <c r="I117" s="7" t="n"/>
      <c r="J117" s="7" t="n"/>
      <c r="K117" s="7" t="n"/>
      <c r="L117" s="7" t="n"/>
      <c r="M117" s="7" t="n"/>
      <c r="N117" s="7" t="n"/>
      <c r="O117" s="7" t="n"/>
      <c r="P117" s="7" t="n"/>
      <c r="Q117" s="7" t="n"/>
      <c r="R117" s="7" t="n"/>
      <c r="S117" s="7" t="n"/>
      <c r="T117" s="7" t="n"/>
      <c r="U117" s="7" t="n"/>
      <c r="V117" s="7" t="n"/>
      <c r="W117" s="7" t="n"/>
      <c r="Z117" s="7" t="n"/>
      <c r="AA117" s="7" t="n"/>
      <c r="AB117" s="7" t="n"/>
      <c r="AC117" s="3" t="n"/>
      <c r="AD117" s="3" t="n"/>
      <c r="AE117" s="3" t="n"/>
      <c r="AF117" s="7" t="n"/>
      <c r="AG117" s="7" t="n"/>
      <c r="AH117" s="7" t="n"/>
      <c r="AI117" s="7" t="n"/>
      <c r="AJ117" s="7" t="n"/>
      <c r="AK117" s="7" t="n"/>
      <c r="AL117" s="7" t="n"/>
      <c r="AM117" s="7" t="n"/>
      <c r="AN117" s="7" t="n"/>
      <c r="AO117" s="7" t="n"/>
      <c r="AP117" s="7" t="n"/>
      <c r="AQ117" s="7" t="n"/>
      <c r="AR117" s="7" t="n"/>
      <c r="AS117" s="7" t="n"/>
      <c r="AT117" s="7" t="n"/>
      <c r="AU117" s="7" t="n"/>
    </row>
    <row r="118" ht="15.75" customHeight="1" s="19">
      <c r="A118" s="5" t="n"/>
      <c r="B118" s="7" t="n"/>
      <c r="C118" s="7" t="n"/>
      <c r="D118" s="7" t="n"/>
      <c r="E118" s="3" t="n"/>
      <c r="F118" s="3" t="n"/>
      <c r="G118" s="3" t="n"/>
      <c r="H118" s="7" t="n"/>
      <c r="I118" s="7" t="n"/>
      <c r="J118" s="7" t="n"/>
      <c r="K118" s="7" t="n"/>
      <c r="L118" s="7" t="n"/>
      <c r="M118" s="7" t="n"/>
      <c r="N118" s="7" t="n"/>
      <c r="O118" s="7" t="n"/>
      <c r="P118" s="7" t="n"/>
      <c r="Q118" s="7" t="n"/>
      <c r="R118" s="7" t="n"/>
      <c r="S118" s="7" t="n"/>
      <c r="T118" s="7" t="n"/>
      <c r="U118" s="7" t="n"/>
      <c r="V118" s="7" t="n"/>
      <c r="W118" s="7" t="n"/>
      <c r="Z118" s="7" t="n"/>
      <c r="AA118" s="7" t="n"/>
      <c r="AB118" s="7" t="n"/>
      <c r="AC118" s="3" t="n"/>
      <c r="AD118" s="3" t="n"/>
      <c r="AE118" s="3" t="n"/>
      <c r="AF118" s="7" t="n"/>
      <c r="AG118" s="7" t="n"/>
      <c r="AH118" s="7" t="n"/>
      <c r="AI118" s="7" t="n"/>
      <c r="AJ118" s="7" t="n"/>
      <c r="AK118" s="7" t="n"/>
      <c r="AL118" s="7" t="n"/>
      <c r="AM118" s="7" t="n"/>
      <c r="AN118" s="7" t="n"/>
      <c r="AO118" s="7" t="n"/>
      <c r="AP118" s="7" t="n"/>
      <c r="AQ118" s="7" t="n"/>
      <c r="AR118" s="7" t="n"/>
      <c r="AS118" s="7" t="n"/>
      <c r="AT118" s="7" t="n"/>
      <c r="AU118" s="7" t="n"/>
    </row>
    <row r="119" ht="15.75" customHeight="1" s="19">
      <c r="A119" s="5" t="n"/>
      <c r="B119" s="7" t="n"/>
      <c r="C119" s="7" t="n"/>
      <c r="D119" s="7" t="n"/>
      <c r="E119" s="3" t="n"/>
      <c r="F119" s="3" t="n"/>
      <c r="G119" s="3" t="n"/>
      <c r="H119" s="7" t="n"/>
      <c r="I119" s="7" t="n"/>
      <c r="J119" s="7" t="n"/>
      <c r="K119" s="7" t="n"/>
      <c r="L119" s="7" t="n"/>
      <c r="M119" s="7" t="n"/>
      <c r="N119" s="7" t="n"/>
      <c r="O119" s="7" t="n"/>
      <c r="P119" s="7" t="n"/>
      <c r="Q119" s="7" t="n"/>
      <c r="R119" s="7" t="n"/>
      <c r="S119" s="7" t="n"/>
      <c r="T119" s="7" t="n"/>
      <c r="U119" s="7" t="n"/>
      <c r="V119" s="7" t="n"/>
      <c r="W119" s="7" t="n"/>
      <c r="Z119" s="7" t="n"/>
      <c r="AA119" s="7" t="n"/>
      <c r="AB119" s="7" t="n"/>
      <c r="AC119" s="3" t="n"/>
      <c r="AD119" s="3" t="n"/>
      <c r="AE119" s="3" t="n"/>
      <c r="AF119" s="7" t="n"/>
      <c r="AG119" s="7" t="n"/>
      <c r="AH119" s="7" t="n"/>
      <c r="AI119" s="7" t="n"/>
      <c r="AJ119" s="7" t="n"/>
      <c r="AK119" s="7" t="n"/>
      <c r="AL119" s="7" t="n"/>
      <c r="AM119" s="7" t="n"/>
      <c r="AN119" s="7" t="n"/>
      <c r="AO119" s="7" t="n"/>
      <c r="AP119" s="7" t="n"/>
      <c r="AQ119" s="7" t="n"/>
      <c r="AR119" s="7" t="n"/>
      <c r="AS119" s="7" t="n"/>
      <c r="AT119" s="7" t="n"/>
      <c r="AU119" s="7" t="n"/>
    </row>
    <row r="120" ht="15.75" customHeight="1" s="19">
      <c r="A120" s="5" t="n"/>
      <c r="B120" s="7" t="n"/>
      <c r="C120" s="7" t="n"/>
      <c r="D120" s="7" t="n"/>
      <c r="E120" s="3" t="n"/>
      <c r="F120" s="3" t="n"/>
      <c r="G120" s="3" t="n"/>
      <c r="H120" s="7" t="n"/>
      <c r="I120" s="7" t="n"/>
      <c r="J120" s="7" t="n"/>
      <c r="K120" s="7" t="n"/>
      <c r="L120" s="7" t="n"/>
      <c r="M120" s="7" t="n"/>
      <c r="N120" s="7" t="n"/>
      <c r="O120" s="7" t="n"/>
      <c r="P120" s="7" t="n"/>
      <c r="Q120" s="7" t="n"/>
      <c r="R120" s="7" t="n"/>
      <c r="S120" s="7" t="n"/>
      <c r="T120" s="7" t="n"/>
      <c r="U120" s="7" t="n"/>
      <c r="V120" s="7" t="n"/>
      <c r="W120" s="7" t="n"/>
      <c r="Z120" s="7" t="n"/>
      <c r="AA120" s="7" t="n"/>
      <c r="AB120" s="7" t="n"/>
      <c r="AC120" s="3" t="n"/>
      <c r="AD120" s="3" t="n"/>
      <c r="AE120" s="3" t="n"/>
      <c r="AF120" s="7" t="n"/>
      <c r="AG120" s="7" t="n"/>
      <c r="AH120" s="7" t="n"/>
      <c r="AI120" s="7" t="n"/>
      <c r="AJ120" s="7" t="n"/>
      <c r="AK120" s="7" t="n"/>
      <c r="AL120" s="7" t="n"/>
      <c r="AM120" s="7" t="n"/>
      <c r="AN120" s="7" t="n"/>
      <c r="AO120" s="7" t="n"/>
      <c r="AP120" s="7" t="n"/>
      <c r="AQ120" s="7" t="n"/>
      <c r="AR120" s="7" t="n"/>
      <c r="AS120" s="7" t="n"/>
      <c r="AT120" s="7" t="n"/>
      <c r="AU120" s="7" t="n"/>
    </row>
    <row r="121" ht="15.75" customHeight="1" s="19">
      <c r="A121" s="5" t="n"/>
      <c r="B121" s="7" t="n"/>
      <c r="C121" s="7" t="n"/>
      <c r="D121" s="3" t="n"/>
      <c r="E121" s="3" t="n"/>
      <c r="F121" s="3" t="n"/>
      <c r="G121" s="3" t="n"/>
      <c r="H121" s="7" t="n"/>
      <c r="I121" s="7" t="n"/>
      <c r="J121" s="7" t="n"/>
      <c r="K121" s="7" t="n"/>
      <c r="L121" s="7" t="n"/>
      <c r="M121" s="7" t="n"/>
      <c r="N121" s="7" t="n"/>
      <c r="O121" s="7" t="n"/>
      <c r="P121" s="7" t="n"/>
      <c r="Q121" s="7" t="n"/>
      <c r="R121" s="7" t="n"/>
      <c r="S121" s="7" t="n"/>
      <c r="T121" s="7" t="n"/>
      <c r="U121" s="7" t="n"/>
      <c r="V121" s="7" t="n"/>
      <c r="W121" s="7" t="n"/>
      <c r="Z121" s="7" t="n"/>
      <c r="AA121" s="7" t="n"/>
      <c r="AB121" s="3" t="n"/>
      <c r="AC121" s="3" t="n"/>
      <c r="AD121" s="3" t="n"/>
      <c r="AE121" s="3" t="n"/>
      <c r="AF121" s="7" t="n"/>
      <c r="AG121" s="7" t="n"/>
      <c r="AH121" s="7" t="n"/>
      <c r="AI121" s="7" t="n"/>
      <c r="AJ121" s="7" t="n"/>
      <c r="AK121" s="7" t="n"/>
      <c r="AL121" s="7" t="n"/>
      <c r="AM121" s="7" t="n"/>
      <c r="AN121" s="7" t="n"/>
      <c r="AO121" s="7" t="n"/>
      <c r="AP121" s="7" t="n"/>
      <c r="AQ121" s="7" t="n"/>
      <c r="AR121" s="7" t="n"/>
      <c r="AS121" s="7" t="n"/>
      <c r="AT121" s="7" t="n"/>
      <c r="AU121" s="7" t="n"/>
    </row>
    <row r="122" ht="15.75" customHeight="1" s="19">
      <c r="A122" s="5" t="n"/>
      <c r="B122" s="7" t="n"/>
      <c r="C122" s="7" t="n"/>
      <c r="D122" s="3" t="n"/>
      <c r="E122" s="3" t="n"/>
      <c r="F122" s="3" t="n"/>
      <c r="G122" s="7" t="n"/>
      <c r="H122" s="7" t="n"/>
      <c r="I122" s="7" t="n"/>
      <c r="J122" s="7" t="n"/>
      <c r="K122" s="7" t="n"/>
      <c r="L122" s="7" t="n"/>
      <c r="M122" s="7" t="n"/>
      <c r="N122" s="7" t="n"/>
      <c r="O122" s="7" t="n"/>
      <c r="P122" s="7" t="n"/>
      <c r="Q122" s="7" t="n"/>
      <c r="R122" s="7" t="n"/>
      <c r="S122" s="7" t="n"/>
      <c r="T122" s="7" t="n"/>
      <c r="U122" s="7" t="n"/>
      <c r="V122" s="7" t="n"/>
      <c r="W122" s="7" t="n"/>
      <c r="Z122" s="7" t="n"/>
      <c r="AA122" s="7" t="n"/>
      <c r="AB122" s="3" t="n"/>
      <c r="AC122" s="3" t="n"/>
      <c r="AD122" s="3" t="n"/>
      <c r="AE122" s="7" t="n"/>
      <c r="AF122" s="7" t="n"/>
      <c r="AG122" s="7" t="n"/>
      <c r="AH122" s="7" t="n"/>
      <c r="AI122" s="7" t="n"/>
      <c r="AJ122" s="7" t="n"/>
      <c r="AK122" s="7" t="n"/>
      <c r="AL122" s="7" t="n"/>
      <c r="AM122" s="7" t="n"/>
      <c r="AN122" s="7" t="n"/>
      <c r="AO122" s="7" t="n"/>
      <c r="AP122" s="7" t="n"/>
      <c r="AQ122" s="7" t="n"/>
      <c r="AR122" s="7" t="n"/>
      <c r="AS122" s="7" t="n"/>
      <c r="AT122" s="7" t="n"/>
      <c r="AU122" s="7" t="n"/>
    </row>
    <row r="123" ht="15.75" customHeight="1" s="19">
      <c r="A123" s="5" t="n"/>
      <c r="B123" s="7" t="n"/>
      <c r="C123" s="7" t="n"/>
      <c r="D123" s="3" t="n"/>
      <c r="E123" s="3" t="n"/>
      <c r="F123" s="3" t="n"/>
      <c r="G123" s="7" t="n"/>
      <c r="H123" s="7" t="n"/>
      <c r="I123" s="7" t="n"/>
      <c r="J123" s="7" t="n"/>
      <c r="K123" s="7" t="n"/>
      <c r="L123" s="7" t="n"/>
      <c r="M123" s="7" t="n"/>
      <c r="N123" s="7" t="n"/>
      <c r="O123" s="7" t="n"/>
      <c r="P123" s="7" t="n"/>
      <c r="Q123" s="7" t="n"/>
      <c r="R123" s="7" t="n"/>
      <c r="S123" s="7" t="n"/>
      <c r="T123" s="7" t="n"/>
      <c r="U123" s="7" t="n"/>
      <c r="V123" s="7" t="n"/>
      <c r="W123" s="7" t="n"/>
      <c r="Z123" s="7" t="n"/>
      <c r="AA123" s="7" t="n"/>
      <c r="AB123" s="3" t="n"/>
      <c r="AC123" s="3" t="n"/>
      <c r="AD123" s="3" t="n"/>
      <c r="AE123" s="7" t="n"/>
      <c r="AF123" s="7" t="n"/>
      <c r="AG123" s="7" t="n"/>
      <c r="AH123" s="7" t="n"/>
      <c r="AI123" s="7" t="n"/>
      <c r="AJ123" s="7" t="n"/>
      <c r="AK123" s="7" t="n"/>
      <c r="AL123" s="7" t="n"/>
      <c r="AM123" s="7" t="n"/>
      <c r="AN123" s="7" t="n"/>
      <c r="AO123" s="7" t="n"/>
      <c r="AP123" s="7" t="n"/>
      <c r="AQ123" s="7" t="n"/>
      <c r="AR123" s="7" t="n"/>
      <c r="AS123" s="7" t="n"/>
      <c r="AT123" s="7" t="n"/>
      <c r="AU123" s="7" t="n"/>
    </row>
    <row r="124" ht="15.75" customHeight="1" s="19">
      <c r="A124" s="5" t="n"/>
      <c r="B124" s="7" t="n"/>
      <c r="C124" s="7" t="n"/>
      <c r="D124" s="3" t="n"/>
      <c r="E124" s="3" t="n"/>
      <c r="F124" s="3" t="n"/>
      <c r="G124" s="7" t="n"/>
      <c r="H124" s="7" t="n"/>
      <c r="I124" s="7" t="n"/>
      <c r="J124" s="7" t="n"/>
      <c r="K124" s="7" t="n"/>
      <c r="L124" s="7" t="n"/>
      <c r="M124" s="7" t="n"/>
      <c r="N124" s="7" t="n"/>
      <c r="O124" s="7" t="n"/>
      <c r="P124" s="7" t="n"/>
      <c r="Q124" s="7" t="n"/>
      <c r="R124" s="7" t="n"/>
      <c r="S124" s="7" t="n"/>
      <c r="T124" s="7" t="n"/>
      <c r="U124" s="7" t="n"/>
      <c r="V124" s="7" t="n"/>
      <c r="W124" s="7" t="n"/>
      <c r="Z124" s="7" t="n"/>
      <c r="AA124" s="7" t="n"/>
      <c r="AB124" s="3" t="n"/>
      <c r="AC124" s="3" t="n"/>
      <c r="AD124" s="3" t="n"/>
      <c r="AE124" s="7" t="n"/>
      <c r="AF124" s="7" t="n"/>
      <c r="AG124" s="7" t="n"/>
      <c r="AH124" s="7" t="n"/>
      <c r="AI124" s="7" t="n"/>
      <c r="AJ124" s="7" t="n"/>
      <c r="AK124" s="7" t="n"/>
      <c r="AL124" s="7" t="n"/>
      <c r="AM124" s="7" t="n"/>
      <c r="AN124" s="7" t="n"/>
      <c r="AO124" s="7" t="n"/>
      <c r="AP124" s="7" t="n"/>
      <c r="AQ124" s="7" t="n"/>
      <c r="AR124" s="7" t="n"/>
      <c r="AS124" s="7" t="n"/>
      <c r="AT124" s="7" t="n"/>
      <c r="AU124" s="7" t="n"/>
    </row>
    <row r="125" ht="15.75" customHeight="1" s="19">
      <c r="A125" s="5" t="n"/>
      <c r="B125" s="7" t="n"/>
      <c r="C125" s="7" t="n"/>
      <c r="D125" s="3" t="n"/>
      <c r="E125" s="3" t="n"/>
      <c r="F125" s="3" t="n"/>
      <c r="G125" s="7" t="n"/>
      <c r="H125" s="7" t="n"/>
      <c r="I125" s="7" t="n"/>
      <c r="J125" s="7" t="n"/>
      <c r="K125" s="7" t="n"/>
      <c r="L125" s="7" t="n"/>
      <c r="M125" s="7" t="n"/>
      <c r="N125" s="7" t="n"/>
      <c r="O125" s="7" t="n"/>
      <c r="P125" s="7" t="n"/>
      <c r="Q125" s="7" t="n"/>
      <c r="R125" s="7" t="n"/>
      <c r="S125" s="7" t="n"/>
      <c r="T125" s="7" t="n"/>
      <c r="U125" s="7" t="n"/>
      <c r="V125" s="7" t="n"/>
      <c r="W125" s="7" t="n"/>
      <c r="Z125" s="7" t="n"/>
      <c r="AA125" s="7" t="n"/>
      <c r="AB125" s="3" t="n"/>
      <c r="AC125" s="3" t="n"/>
      <c r="AD125" s="3" t="n"/>
      <c r="AE125" s="7" t="n"/>
      <c r="AF125" s="7" t="n"/>
      <c r="AG125" s="7" t="n"/>
      <c r="AH125" s="7" t="n"/>
      <c r="AI125" s="7" t="n"/>
      <c r="AJ125" s="7" t="n"/>
      <c r="AK125" s="7" t="n"/>
      <c r="AL125" s="7" t="n"/>
      <c r="AM125" s="7" t="n"/>
      <c r="AN125" s="7" t="n"/>
      <c r="AO125" s="7" t="n"/>
      <c r="AP125" s="7" t="n"/>
      <c r="AQ125" s="7" t="n"/>
      <c r="AR125" s="7" t="n"/>
      <c r="AS125" s="7" t="n"/>
      <c r="AT125" s="7" t="n"/>
      <c r="AU125" s="7" t="n"/>
    </row>
    <row r="126" ht="15.75" customHeight="1" s="19">
      <c r="A126" s="5" t="n"/>
      <c r="B126" s="7" t="n"/>
      <c r="C126" s="3" t="n"/>
      <c r="D126" s="3" t="n"/>
      <c r="E126" s="3" t="n"/>
      <c r="F126" s="3" t="n"/>
      <c r="G126" s="7" t="n"/>
      <c r="H126" s="7" t="n"/>
      <c r="I126" s="7" t="n"/>
      <c r="J126" s="7" t="n"/>
      <c r="K126" s="7" t="n"/>
      <c r="L126" s="7" t="n"/>
      <c r="M126" s="7" t="n"/>
      <c r="N126" s="7" t="n"/>
      <c r="O126" s="7" t="n"/>
      <c r="P126" s="7" t="n"/>
      <c r="Q126" s="7" t="n"/>
      <c r="R126" s="7" t="n"/>
      <c r="S126" s="7" t="n"/>
      <c r="T126" s="7" t="n"/>
      <c r="U126" s="7" t="n"/>
      <c r="V126" s="7" t="n"/>
      <c r="W126" s="7" t="n"/>
      <c r="Z126" s="7" t="n"/>
      <c r="AA126" s="3" t="n"/>
      <c r="AB126" s="3" t="n"/>
      <c r="AC126" s="3" t="n"/>
      <c r="AD126" s="3" t="n"/>
      <c r="AE126" s="7" t="n"/>
      <c r="AF126" s="7" t="n"/>
      <c r="AG126" s="7" t="n"/>
      <c r="AH126" s="7" t="n"/>
      <c r="AI126" s="7" t="n"/>
      <c r="AJ126" s="7" t="n"/>
      <c r="AK126" s="7" t="n"/>
      <c r="AL126" s="7" t="n"/>
      <c r="AM126" s="7" t="n"/>
      <c r="AN126" s="7" t="n"/>
      <c r="AO126" s="7" t="n"/>
      <c r="AP126" s="7" t="n"/>
      <c r="AQ126" s="7" t="n"/>
      <c r="AR126" s="7" t="n"/>
      <c r="AS126" s="7" t="n"/>
      <c r="AT126" s="7" t="n"/>
      <c r="AU126" s="7" t="n"/>
    </row>
    <row r="127" ht="15.75" customHeight="1" s="19">
      <c r="A127" s="5" t="n"/>
      <c r="B127" s="7" t="n"/>
      <c r="C127" s="3" t="n"/>
      <c r="D127" s="3" t="n"/>
      <c r="E127" s="3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7" t="n"/>
      <c r="O127" s="7" t="n"/>
      <c r="P127" s="7" t="n"/>
      <c r="Q127" s="7" t="n"/>
      <c r="R127" s="7" t="n"/>
      <c r="S127" s="7" t="n"/>
      <c r="T127" s="7" t="n"/>
      <c r="U127" s="7" t="n"/>
      <c r="V127" s="7" t="n"/>
      <c r="W127" s="7" t="n"/>
      <c r="Z127" s="7" t="n"/>
      <c r="AA127" s="3" t="n"/>
      <c r="AB127" s="3" t="n"/>
      <c r="AC127" s="3" t="n"/>
      <c r="AD127" s="7" t="n"/>
      <c r="AE127" s="7" t="n"/>
      <c r="AF127" s="7" t="n"/>
      <c r="AG127" s="7" t="n"/>
      <c r="AH127" s="7" t="n"/>
      <c r="AI127" s="7" t="n"/>
      <c r="AJ127" s="7" t="n"/>
      <c r="AK127" s="7" t="n"/>
      <c r="AL127" s="7" t="n"/>
      <c r="AM127" s="7" t="n"/>
      <c r="AN127" s="7" t="n"/>
      <c r="AO127" s="7" t="n"/>
      <c r="AP127" s="7" t="n"/>
      <c r="AQ127" s="7" t="n"/>
      <c r="AR127" s="7" t="n"/>
      <c r="AS127" s="7" t="n"/>
      <c r="AT127" s="7" t="n"/>
      <c r="AU127" s="7" t="n"/>
    </row>
    <row r="128" ht="15.75" customHeight="1" s="19">
      <c r="A128" s="5" t="n"/>
      <c r="B128" s="7" t="n"/>
      <c r="C128" s="3" t="n"/>
      <c r="D128" s="3" t="n"/>
      <c r="E128" s="3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7" t="n"/>
      <c r="O128" s="7" t="n"/>
      <c r="P128" s="7" t="n"/>
      <c r="Q128" s="7" t="n"/>
      <c r="R128" s="7" t="n"/>
      <c r="S128" s="7" t="n"/>
      <c r="T128" s="7" t="n"/>
      <c r="U128" s="7" t="n"/>
      <c r="V128" s="7" t="n"/>
      <c r="W128" s="7" t="n"/>
      <c r="Z128" s="7" t="n"/>
      <c r="AA128" s="3" t="n"/>
      <c r="AB128" s="3" t="n"/>
      <c r="AC128" s="3" t="n"/>
      <c r="AD128" s="7" t="n"/>
      <c r="AE128" s="7" t="n"/>
      <c r="AF128" s="7" t="n"/>
      <c r="AG128" s="7" t="n"/>
      <c r="AH128" s="7" t="n"/>
      <c r="AI128" s="7" t="n"/>
      <c r="AJ128" s="7" t="n"/>
      <c r="AK128" s="7" t="n"/>
      <c r="AL128" s="7" t="n"/>
      <c r="AM128" s="7" t="n"/>
      <c r="AN128" s="7" t="n"/>
      <c r="AO128" s="7" t="n"/>
      <c r="AP128" s="7" t="n"/>
      <c r="AQ128" s="7" t="n"/>
      <c r="AR128" s="7" t="n"/>
      <c r="AS128" s="7" t="n"/>
      <c r="AT128" s="7" t="n"/>
      <c r="AU128" s="7" t="n"/>
    </row>
    <row r="129" ht="15.75" customHeight="1" s="19">
      <c r="A129" s="5" t="n"/>
      <c r="B129" s="7" t="n"/>
      <c r="C129" s="3" t="n"/>
      <c r="D129" s="3" t="n"/>
      <c r="E129" s="3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7" t="n"/>
      <c r="O129" s="7" t="n"/>
      <c r="P129" s="7" t="n"/>
      <c r="Q129" s="7" t="n"/>
      <c r="R129" s="7" t="n"/>
      <c r="S129" s="7" t="n"/>
      <c r="T129" s="7" t="n"/>
      <c r="U129" s="7" t="n"/>
      <c r="V129" s="7" t="n"/>
      <c r="W129" s="7" t="n"/>
      <c r="Z129" s="7" t="n"/>
      <c r="AA129" s="3" t="n"/>
      <c r="AB129" s="3" t="n"/>
      <c r="AC129" s="3" t="n"/>
      <c r="AD129" s="7" t="n"/>
      <c r="AE129" s="7" t="n"/>
      <c r="AF129" s="7" t="n"/>
      <c r="AG129" s="7" t="n"/>
      <c r="AH129" s="7" t="n"/>
      <c r="AI129" s="7" t="n"/>
      <c r="AJ129" s="7" t="n"/>
      <c r="AK129" s="7" t="n"/>
      <c r="AL129" s="7" t="n"/>
      <c r="AM129" s="7" t="n"/>
      <c r="AN129" s="7" t="n"/>
      <c r="AO129" s="7" t="n"/>
      <c r="AP129" s="7" t="n"/>
      <c r="AQ129" s="7" t="n"/>
      <c r="AR129" s="7" t="n"/>
      <c r="AS129" s="7" t="n"/>
      <c r="AT129" s="7" t="n"/>
      <c r="AU129" s="7" t="n"/>
    </row>
    <row r="130" ht="15.75" customHeight="1" s="19">
      <c r="A130" s="5" t="n"/>
      <c r="B130" s="7" t="n"/>
      <c r="C130" s="3" t="n"/>
      <c r="D130" s="3" t="n"/>
      <c r="E130" s="3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7" t="n"/>
      <c r="O130" s="7" t="n"/>
      <c r="P130" s="7" t="n"/>
      <c r="Q130" s="7" t="n"/>
      <c r="R130" s="7" t="n"/>
      <c r="S130" s="7" t="n"/>
      <c r="T130" s="7" t="n"/>
      <c r="U130" s="7" t="n"/>
      <c r="V130" s="7" t="n"/>
      <c r="W130" s="7" t="n"/>
      <c r="Z130" s="7" t="n"/>
      <c r="AA130" s="3" t="n"/>
      <c r="AB130" s="3" t="n"/>
      <c r="AC130" s="3" t="n"/>
      <c r="AD130" s="7" t="n"/>
      <c r="AE130" s="7" t="n"/>
      <c r="AF130" s="7" t="n"/>
      <c r="AG130" s="7" t="n"/>
      <c r="AH130" s="7" t="n"/>
      <c r="AI130" s="7" t="n"/>
      <c r="AJ130" s="7" t="n"/>
      <c r="AK130" s="7" t="n"/>
      <c r="AL130" s="7" t="n"/>
      <c r="AM130" s="7" t="n"/>
      <c r="AN130" s="7" t="n"/>
      <c r="AO130" s="7" t="n"/>
      <c r="AP130" s="7" t="n"/>
      <c r="AQ130" s="7" t="n"/>
      <c r="AR130" s="7" t="n"/>
      <c r="AS130" s="7" t="n"/>
      <c r="AT130" s="7" t="n"/>
      <c r="AU130" s="7" t="n"/>
    </row>
    <row r="131" ht="15.75" customHeight="1" s="19">
      <c r="A131" s="5" t="n"/>
      <c r="B131" s="3" t="n"/>
      <c r="C131" s="3" t="n"/>
      <c r="D131" s="3" t="n"/>
      <c r="E131" s="3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7" t="n"/>
      <c r="O131" s="7" t="n"/>
      <c r="P131" s="7" t="n"/>
      <c r="Q131" s="7" t="n"/>
      <c r="R131" s="7" t="n"/>
      <c r="S131" s="7" t="n"/>
      <c r="T131" s="7" t="n"/>
      <c r="U131" s="7" t="n"/>
      <c r="V131" s="7" t="n"/>
      <c r="W131" s="7" t="n"/>
      <c r="Z131" s="3" t="n"/>
      <c r="AA131" s="3" t="n"/>
      <c r="AB131" s="3" t="n"/>
      <c r="AC131" s="3" t="n"/>
      <c r="AD131" s="7" t="n"/>
      <c r="AE131" s="7" t="n"/>
      <c r="AF131" s="7" t="n"/>
      <c r="AG131" s="7" t="n"/>
      <c r="AH131" s="7" t="n"/>
      <c r="AI131" s="7" t="n"/>
      <c r="AJ131" s="7" t="n"/>
      <c r="AK131" s="7" t="n"/>
      <c r="AL131" s="7" t="n"/>
      <c r="AM131" s="7" t="n"/>
      <c r="AN131" s="7" t="n"/>
      <c r="AO131" s="7" t="n"/>
      <c r="AP131" s="7" t="n"/>
      <c r="AQ131" s="7" t="n"/>
      <c r="AR131" s="7" t="n"/>
      <c r="AS131" s="7" t="n"/>
      <c r="AT131" s="7" t="n"/>
      <c r="AU131" s="7" t="n"/>
    </row>
    <row r="132" ht="15.75" customHeight="1" s="19">
      <c r="A132" s="5" t="n"/>
      <c r="B132" s="3" t="n"/>
      <c r="C132" s="3" t="n"/>
      <c r="D132" s="3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7" t="n"/>
      <c r="O132" s="7" t="n"/>
      <c r="P132" s="7" t="n"/>
      <c r="Q132" s="7" t="n"/>
      <c r="R132" s="7" t="n"/>
      <c r="S132" s="7" t="n"/>
      <c r="T132" s="7" t="n"/>
      <c r="U132" s="7" t="n"/>
      <c r="V132" s="7" t="n"/>
      <c r="W132" s="7" t="n"/>
      <c r="Z132" s="3" t="n"/>
      <c r="AA132" s="3" t="n"/>
      <c r="AB132" s="3" t="n"/>
      <c r="AC132" s="7" t="n"/>
      <c r="AD132" s="7" t="n"/>
      <c r="AE132" s="7" t="n"/>
      <c r="AF132" s="7" t="n"/>
      <c r="AG132" s="7" t="n"/>
      <c r="AH132" s="7" t="n"/>
      <c r="AI132" s="7" t="n"/>
      <c r="AJ132" s="7" t="n"/>
      <c r="AK132" s="7" t="n"/>
      <c r="AL132" s="7" t="n"/>
      <c r="AM132" s="7" t="n"/>
      <c r="AN132" s="7" t="n"/>
      <c r="AO132" s="7" t="n"/>
      <c r="AP132" s="7" t="n"/>
      <c r="AQ132" s="7" t="n"/>
      <c r="AR132" s="7" t="n"/>
      <c r="AS132" s="7" t="n"/>
      <c r="AT132" s="7" t="n"/>
      <c r="AU132" s="7" t="n"/>
    </row>
    <row r="133" ht="15.75" customHeight="1" s="19">
      <c r="A133" s="5" t="n"/>
      <c r="B133" s="3" t="n"/>
      <c r="C133" s="3" t="n"/>
      <c r="D133" s="3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7" t="n"/>
      <c r="O133" s="7" t="n"/>
      <c r="P133" s="7" t="n"/>
      <c r="Q133" s="7" t="n"/>
      <c r="R133" s="7" t="n"/>
      <c r="S133" s="7" t="n"/>
      <c r="T133" s="7" t="n"/>
      <c r="U133" s="7" t="n"/>
      <c r="V133" s="7" t="n"/>
      <c r="W133" s="7" t="n"/>
      <c r="Z133" s="3" t="n"/>
      <c r="AA133" s="3" t="n"/>
      <c r="AB133" s="3" t="n"/>
      <c r="AC133" s="7" t="n"/>
      <c r="AD133" s="7" t="n"/>
      <c r="AE133" s="7" t="n"/>
      <c r="AF133" s="7" t="n"/>
      <c r="AG133" s="7" t="n"/>
      <c r="AH133" s="7" t="n"/>
      <c r="AI133" s="7" t="n"/>
      <c r="AJ133" s="7" t="n"/>
      <c r="AK133" s="7" t="n"/>
      <c r="AL133" s="7" t="n"/>
      <c r="AM133" s="7" t="n"/>
      <c r="AN133" s="7" t="n"/>
      <c r="AO133" s="7" t="n"/>
      <c r="AP133" s="7" t="n"/>
      <c r="AQ133" s="7" t="n"/>
      <c r="AR133" s="7" t="n"/>
      <c r="AS133" s="7" t="n"/>
      <c r="AT133" s="7" t="n"/>
      <c r="AU133" s="7" t="n"/>
    </row>
    <row r="134" ht="15.75" customHeight="1" s="19">
      <c r="A134" s="5" t="n"/>
      <c r="B134" s="3" t="n"/>
      <c r="C134" s="3" t="n"/>
      <c r="D134" s="3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7" t="n"/>
      <c r="O134" s="7" t="n"/>
      <c r="P134" s="7" t="n"/>
      <c r="Q134" s="7" t="n"/>
      <c r="R134" s="7" t="n"/>
      <c r="S134" s="7" t="n"/>
      <c r="T134" s="7" t="n"/>
      <c r="U134" s="7" t="n"/>
      <c r="V134" s="7" t="n"/>
      <c r="W134" s="7" t="n"/>
      <c r="Z134" s="3" t="n"/>
      <c r="AA134" s="3" t="n"/>
      <c r="AB134" s="3" t="n"/>
      <c r="AC134" s="7" t="n"/>
      <c r="AD134" s="7" t="n"/>
      <c r="AE134" s="7" t="n"/>
      <c r="AF134" s="7" t="n"/>
      <c r="AG134" s="7" t="n"/>
      <c r="AH134" s="7" t="n"/>
      <c r="AI134" s="7" t="n"/>
      <c r="AJ134" s="7" t="n"/>
      <c r="AK134" s="7" t="n"/>
      <c r="AL134" s="7" t="n"/>
      <c r="AM134" s="7" t="n"/>
      <c r="AN134" s="7" t="n"/>
      <c r="AO134" s="7" t="n"/>
      <c r="AP134" s="7" t="n"/>
      <c r="AQ134" s="7" t="n"/>
      <c r="AR134" s="7" t="n"/>
      <c r="AS134" s="7" t="n"/>
      <c r="AT134" s="7" t="n"/>
      <c r="AU134" s="7" t="n"/>
    </row>
    <row r="135" ht="15.75" customHeight="1" s="19">
      <c r="A135" s="5" t="n"/>
      <c r="B135" s="3" t="n"/>
      <c r="C135" s="3" t="n"/>
      <c r="D135" s="3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7" t="n"/>
      <c r="O135" s="7" t="n"/>
      <c r="P135" s="7" t="n"/>
      <c r="Q135" s="7" t="n"/>
      <c r="R135" s="7" t="n"/>
      <c r="S135" s="7" t="n"/>
      <c r="T135" s="7" t="n"/>
      <c r="U135" s="7" t="n"/>
      <c r="V135" s="7" t="n"/>
      <c r="W135" s="7" t="n"/>
      <c r="Z135" s="3" t="n"/>
      <c r="AA135" s="3" t="n"/>
      <c r="AB135" s="3" t="n"/>
      <c r="AC135" s="7" t="n"/>
      <c r="AD135" s="7" t="n"/>
      <c r="AE135" s="7" t="n"/>
      <c r="AF135" s="7" t="n"/>
      <c r="AG135" s="7" t="n"/>
      <c r="AH135" s="7" t="n"/>
      <c r="AI135" s="7" t="n"/>
      <c r="AJ135" s="7" t="n"/>
      <c r="AK135" s="7" t="n"/>
      <c r="AL135" s="7" t="n"/>
      <c r="AM135" s="7" t="n"/>
      <c r="AN135" s="7" t="n"/>
      <c r="AO135" s="7" t="n"/>
      <c r="AP135" s="7" t="n"/>
      <c r="AQ135" s="7" t="n"/>
      <c r="AR135" s="7" t="n"/>
      <c r="AS135" s="7" t="n"/>
      <c r="AT135" s="7" t="n"/>
      <c r="AU135" s="7" t="n"/>
    </row>
    <row r="136" ht="15.75" customHeight="1" s="19">
      <c r="A136" s="5" t="n"/>
      <c r="B136" s="3" t="n"/>
      <c r="C136" s="3" t="n"/>
      <c r="D136" s="3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7" t="n"/>
      <c r="O136" s="7" t="n"/>
      <c r="P136" s="7" t="n"/>
      <c r="Q136" s="7" t="n"/>
      <c r="R136" s="7" t="n"/>
      <c r="S136" s="7" t="n"/>
      <c r="T136" s="7" t="n"/>
      <c r="U136" s="7" t="n"/>
      <c r="V136" s="7" t="n"/>
      <c r="W136" s="7" t="n"/>
      <c r="Z136" s="3" t="n"/>
      <c r="AA136" s="3" t="n"/>
      <c r="AB136" s="3" t="n"/>
      <c r="AC136" s="7" t="n"/>
      <c r="AD136" s="7" t="n"/>
      <c r="AE136" s="7" t="n"/>
      <c r="AF136" s="7" t="n"/>
      <c r="AG136" s="7" t="n"/>
      <c r="AH136" s="7" t="n"/>
      <c r="AI136" s="7" t="n"/>
      <c r="AJ136" s="7" t="n"/>
      <c r="AK136" s="7" t="n"/>
      <c r="AL136" s="7" t="n"/>
      <c r="AM136" s="7" t="n"/>
      <c r="AN136" s="7" t="n"/>
      <c r="AO136" s="7" t="n"/>
      <c r="AP136" s="7" t="n"/>
      <c r="AQ136" s="7" t="n"/>
      <c r="AR136" s="7" t="n"/>
      <c r="AS136" s="7" t="n"/>
      <c r="AT136" s="7" t="n"/>
      <c r="AU136" s="7" t="n"/>
    </row>
    <row r="137" ht="15.75" customHeight="1" s="19">
      <c r="A137" s="5" t="n"/>
      <c r="B137" s="3" t="n"/>
      <c r="C137" s="3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7" t="n"/>
      <c r="O137" s="7" t="n"/>
      <c r="P137" s="7" t="n"/>
      <c r="Q137" s="7" t="n"/>
      <c r="R137" s="7" t="n"/>
      <c r="S137" s="7" t="n"/>
      <c r="T137" s="7" t="n"/>
      <c r="U137" s="7" t="n"/>
      <c r="V137" s="7" t="n"/>
      <c r="W137" s="7" t="n"/>
      <c r="Z137" s="3" t="n"/>
      <c r="AA137" s="3" t="n"/>
      <c r="AB137" s="7" t="n"/>
      <c r="AC137" s="7" t="n"/>
      <c r="AD137" s="7" t="n"/>
      <c r="AE137" s="7" t="n"/>
      <c r="AF137" s="7" t="n"/>
      <c r="AG137" s="7" t="n"/>
      <c r="AH137" s="7" t="n"/>
      <c r="AI137" s="7" t="n"/>
      <c r="AJ137" s="7" t="n"/>
      <c r="AK137" s="7" t="n"/>
      <c r="AL137" s="7" t="n"/>
      <c r="AM137" s="7" t="n"/>
      <c r="AN137" s="7" t="n"/>
      <c r="AO137" s="7" t="n"/>
      <c r="AP137" s="7" t="n"/>
      <c r="AQ137" s="7" t="n"/>
      <c r="AR137" s="7" t="n"/>
      <c r="AS137" s="7" t="n"/>
      <c r="AT137" s="7" t="n"/>
      <c r="AU137" s="7" t="n"/>
    </row>
    <row r="138" ht="15.75" customHeight="1" s="19">
      <c r="A138" s="5" t="n"/>
      <c r="B138" s="3" t="n"/>
      <c r="C138" s="3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7" t="n"/>
      <c r="O138" s="7" t="n"/>
      <c r="P138" s="7" t="n"/>
      <c r="Q138" s="7" t="n"/>
      <c r="R138" s="7" t="n"/>
      <c r="S138" s="7" t="n"/>
      <c r="T138" s="7" t="n"/>
      <c r="U138" s="7" t="n"/>
      <c r="V138" s="7" t="n"/>
      <c r="W138" s="7" t="n"/>
      <c r="Z138" s="3" t="n"/>
      <c r="AA138" s="3" t="n"/>
      <c r="AB138" s="7" t="n"/>
      <c r="AC138" s="7" t="n"/>
      <c r="AD138" s="7" t="n"/>
      <c r="AE138" s="7" t="n"/>
      <c r="AF138" s="7" t="n"/>
      <c r="AG138" s="7" t="n"/>
      <c r="AH138" s="7" t="n"/>
      <c r="AI138" s="7" t="n"/>
      <c r="AJ138" s="7" t="n"/>
      <c r="AK138" s="7" t="n"/>
      <c r="AL138" s="7" t="n"/>
      <c r="AM138" s="7" t="n"/>
      <c r="AN138" s="7" t="n"/>
      <c r="AO138" s="7" t="n"/>
      <c r="AP138" s="7" t="n"/>
      <c r="AQ138" s="7" t="n"/>
      <c r="AR138" s="7" t="n"/>
      <c r="AS138" s="7" t="n"/>
      <c r="AT138" s="7" t="n"/>
      <c r="AU138" s="7" t="n"/>
    </row>
    <row r="139" ht="15.75" customHeight="1" s="19">
      <c r="A139" s="5" t="n"/>
      <c r="B139" s="3" t="n"/>
      <c r="C139" s="3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7" t="n"/>
      <c r="O139" s="7" t="n"/>
      <c r="P139" s="7" t="n"/>
      <c r="Q139" s="7" t="n"/>
      <c r="R139" s="7" t="n"/>
      <c r="S139" s="7" t="n"/>
      <c r="T139" s="7" t="n"/>
      <c r="U139" s="7" t="n"/>
      <c r="V139" s="7" t="n"/>
      <c r="W139" s="7" t="n"/>
      <c r="Z139" s="3" t="n"/>
      <c r="AA139" s="3" t="n"/>
      <c r="AB139" s="7" t="n"/>
      <c r="AC139" s="7" t="n"/>
      <c r="AD139" s="7" t="n"/>
      <c r="AE139" s="7" t="n"/>
      <c r="AF139" s="7" t="n"/>
      <c r="AG139" s="7" t="n"/>
      <c r="AH139" s="7" t="n"/>
      <c r="AI139" s="7" t="n"/>
      <c r="AJ139" s="7" t="n"/>
      <c r="AK139" s="7" t="n"/>
      <c r="AL139" s="7" t="n"/>
      <c r="AM139" s="7" t="n"/>
      <c r="AN139" s="7" t="n"/>
      <c r="AO139" s="7" t="n"/>
      <c r="AP139" s="7" t="n"/>
      <c r="AQ139" s="7" t="n"/>
      <c r="AR139" s="7" t="n"/>
      <c r="AS139" s="7" t="n"/>
      <c r="AT139" s="7" t="n"/>
      <c r="AU139" s="7" t="n"/>
    </row>
    <row r="140" ht="15.75" customHeight="1" s="19">
      <c r="A140" s="5" t="n"/>
      <c r="B140" s="3" t="n"/>
      <c r="C140" s="3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7" t="n"/>
      <c r="O140" s="7" t="n"/>
      <c r="P140" s="7" t="n"/>
      <c r="Q140" s="7" t="n"/>
      <c r="R140" s="7" t="n"/>
      <c r="S140" s="7" t="n"/>
      <c r="T140" s="7" t="n"/>
      <c r="U140" s="7" t="n"/>
      <c r="V140" s="7" t="n"/>
      <c r="W140" s="7" t="n"/>
      <c r="Z140" s="3" t="n"/>
      <c r="AA140" s="3" t="n"/>
      <c r="AB140" s="7" t="n"/>
      <c r="AC140" s="7" t="n"/>
      <c r="AD140" s="7" t="n"/>
      <c r="AE140" s="7" t="n"/>
      <c r="AF140" s="7" t="n"/>
      <c r="AG140" s="7" t="n"/>
      <c r="AH140" s="7" t="n"/>
      <c r="AI140" s="7" t="n"/>
      <c r="AJ140" s="7" t="n"/>
      <c r="AK140" s="7" t="n"/>
      <c r="AL140" s="7" t="n"/>
      <c r="AM140" s="7" t="n"/>
      <c r="AN140" s="7" t="n"/>
      <c r="AO140" s="7" t="n"/>
      <c r="AP140" s="7" t="n"/>
      <c r="AQ140" s="7" t="n"/>
      <c r="AR140" s="7" t="n"/>
      <c r="AS140" s="7" t="n"/>
      <c r="AT140" s="7" t="n"/>
      <c r="AU140" s="7" t="n"/>
    </row>
    <row r="141" ht="15.75" customHeight="1" s="19">
      <c r="A141" s="5" t="n"/>
      <c r="B141" s="3" t="n"/>
      <c r="C141" s="3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7" t="n"/>
      <c r="O141" s="7" t="n"/>
      <c r="P141" s="7" t="n"/>
      <c r="Q141" s="7" t="n"/>
      <c r="R141" s="7" t="n"/>
      <c r="S141" s="7" t="n"/>
      <c r="T141" s="7" t="n"/>
      <c r="U141" s="7" t="n"/>
      <c r="V141" s="7" t="n"/>
      <c r="W141" s="7" t="n"/>
      <c r="Z141" s="3" t="n"/>
      <c r="AA141" s="3" t="n"/>
      <c r="AB141" s="7" t="n"/>
      <c r="AC141" s="7" t="n"/>
      <c r="AD141" s="7" t="n"/>
      <c r="AE141" s="7" t="n"/>
      <c r="AF141" s="7" t="n"/>
      <c r="AG141" s="7" t="n"/>
      <c r="AH141" s="7" t="n"/>
      <c r="AI141" s="7" t="n"/>
      <c r="AJ141" s="7" t="n"/>
      <c r="AK141" s="7" t="n"/>
      <c r="AL141" s="7" t="n"/>
      <c r="AM141" s="7" t="n"/>
      <c r="AN141" s="7" t="n"/>
      <c r="AO141" s="7" t="n"/>
      <c r="AP141" s="7" t="n"/>
      <c r="AQ141" s="7" t="n"/>
      <c r="AR141" s="7" t="n"/>
      <c r="AS141" s="7" t="n"/>
      <c r="AT141" s="7" t="n"/>
      <c r="AU141" s="7" t="n"/>
    </row>
    <row r="142" ht="15.75" customHeight="1" s="19">
      <c r="A142" s="5" t="n"/>
      <c r="B142" s="3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7" t="n"/>
      <c r="O142" s="7" t="n"/>
      <c r="P142" s="7" t="n"/>
      <c r="Q142" s="7" t="n"/>
      <c r="R142" s="7" t="n"/>
      <c r="S142" s="7" t="n"/>
      <c r="T142" s="7" t="n"/>
      <c r="U142" s="7" t="n"/>
      <c r="V142" s="7" t="n"/>
      <c r="W142" s="7" t="n"/>
      <c r="Z142" s="3" t="n"/>
      <c r="AA142" s="7" t="n"/>
      <c r="AB142" s="7" t="n"/>
      <c r="AC142" s="7" t="n"/>
      <c r="AD142" s="7" t="n"/>
      <c r="AE142" s="7" t="n"/>
      <c r="AF142" s="7" t="n"/>
      <c r="AG142" s="7" t="n"/>
      <c r="AH142" s="7" t="n"/>
      <c r="AI142" s="7" t="n"/>
      <c r="AJ142" s="7" t="n"/>
      <c r="AK142" s="7" t="n"/>
      <c r="AL142" s="7" t="n"/>
      <c r="AM142" s="7" t="n"/>
      <c r="AN142" s="7" t="n"/>
      <c r="AO142" s="7" t="n"/>
      <c r="AP142" s="7" t="n"/>
      <c r="AQ142" s="7" t="n"/>
      <c r="AR142" s="7" t="n"/>
      <c r="AS142" s="7" t="n"/>
      <c r="AT142" s="7" t="n"/>
      <c r="AU142" s="7" t="n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 codeName="Sheet4">
    <outlinePr summaryBelow="1" summaryRight="1"/>
    <pageSetUpPr/>
  </sheetPr>
  <dimension ref="A1:AC22"/>
  <sheetViews>
    <sheetView zoomScale="71" zoomScaleNormal="71" workbookViewId="0">
      <selection activeCell="K45" sqref="K45"/>
    </sheetView>
  </sheetViews>
  <sheetFormatPr baseColWidth="8" defaultColWidth="8.85546875" defaultRowHeight="15" outlineLevelCol="0"/>
  <cols>
    <col width="10.140625" customWidth="1" style="19" min="1" max="1"/>
    <col width="9.140625" customWidth="1" style="19" min="2" max="2"/>
    <col width="7.28515625" bestFit="1" customWidth="1" style="19" min="3" max="3"/>
    <col width="8.7109375" customWidth="1" style="19" min="4" max="4"/>
    <col width="6.7109375" bestFit="1" customWidth="1" style="19" min="5" max="5"/>
    <col width="7.5703125" customWidth="1" style="19" min="6" max="6"/>
    <col width="7.28515625" customWidth="1" style="19" min="7" max="8"/>
    <col width="8.28515625" bestFit="1" customWidth="1" style="19" min="9" max="9"/>
    <col width="10.140625" bestFit="1" customWidth="1" style="19" min="10" max="27"/>
    <col width="9.7109375" bestFit="1" customWidth="1" style="19" min="28" max="28"/>
    <col width="13.140625" bestFit="1" customWidth="1" style="19" min="29" max="29"/>
  </cols>
  <sheetData>
    <row r="1">
      <c r="A1" t="inlineStr">
        <is>
          <t>Year</t>
        </is>
      </c>
      <c r="B1" t="inlineStr">
        <is>
          <t>Total</t>
        </is>
      </c>
      <c r="C1" t="inlineStr">
        <is>
          <t>&lt; 1 year</t>
        </is>
      </c>
      <c r="D1" t="inlineStr">
        <is>
          <t>1 year</t>
        </is>
      </c>
      <c r="E1" t="inlineStr">
        <is>
          <t>2 years</t>
        </is>
      </c>
      <c r="F1" t="inlineStr">
        <is>
          <t>3 years</t>
        </is>
      </c>
      <c r="G1" t="inlineStr">
        <is>
          <t>4 years</t>
        </is>
      </c>
      <c r="H1" t="inlineStr">
        <is>
          <t>under 5 years</t>
        </is>
      </c>
      <c r="I1" t="inlineStr">
        <is>
          <t>5-9 years</t>
        </is>
      </c>
      <c r="J1" t="inlineStr">
        <is>
          <t>10-14 years</t>
        </is>
      </c>
      <c r="K1" t="inlineStr">
        <is>
          <t>15-19 years</t>
        </is>
      </c>
      <c r="L1" t="inlineStr">
        <is>
          <t>20-24 years</t>
        </is>
      </c>
      <c r="M1" t="inlineStr">
        <is>
          <t>25-29 years</t>
        </is>
      </c>
      <c r="N1" t="inlineStr">
        <is>
          <t>30-34 years</t>
        </is>
      </c>
      <c r="O1" t="inlineStr">
        <is>
          <t>35-39 years</t>
        </is>
      </c>
      <c r="P1" t="inlineStr">
        <is>
          <t>40-44 years</t>
        </is>
      </c>
      <c r="Q1" t="inlineStr">
        <is>
          <t>45-49 years</t>
        </is>
      </c>
      <c r="R1" t="inlineStr">
        <is>
          <t>50-54 years</t>
        </is>
      </c>
      <c r="S1" t="inlineStr">
        <is>
          <t>55-59 years</t>
        </is>
      </c>
      <c r="T1" t="inlineStr">
        <is>
          <t>60-64 years</t>
        </is>
      </c>
      <c r="U1" t="inlineStr">
        <is>
          <t>65-69 years</t>
        </is>
      </c>
      <c r="V1" t="inlineStr">
        <is>
          <t>70-74 years</t>
        </is>
      </c>
      <c r="W1" t="inlineStr">
        <is>
          <t>75-79 years</t>
        </is>
      </c>
      <c r="X1" t="inlineStr">
        <is>
          <t>80-84 years</t>
        </is>
      </c>
      <c r="Y1" t="inlineStr">
        <is>
          <t>85-89 years</t>
        </is>
      </c>
      <c r="Z1" t="inlineStr">
        <is>
          <t>90-94 years</t>
        </is>
      </c>
      <c r="AA1" t="inlineStr">
        <is>
          <t>95-99 years</t>
        </is>
      </c>
      <c r="AB1" t="inlineStr">
        <is>
          <t>100+ years</t>
        </is>
      </c>
      <c r="AC1" t="inlineStr">
        <is>
          <t>Age not stated</t>
        </is>
      </c>
    </row>
    <row r="2">
      <c r="A2" t="n">
        <v>1999</v>
      </c>
      <c r="B2" t="n">
        <v>29296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1</v>
      </c>
      <c r="P2" t="n">
        <v>2</v>
      </c>
      <c r="Q2" t="n">
        <v>8</v>
      </c>
      <c r="R2" t="n">
        <v>19</v>
      </c>
      <c r="S2" t="n">
        <v>52</v>
      </c>
      <c r="T2" t="n">
        <v>156</v>
      </c>
      <c r="U2" t="n">
        <v>402</v>
      </c>
      <c r="V2" t="n">
        <v>1208</v>
      </c>
      <c r="W2" t="n">
        <v>3183</v>
      </c>
      <c r="X2" t="n">
        <v>6088</v>
      </c>
      <c r="Y2" t="n">
        <v>8018</v>
      </c>
      <c r="Z2" t="n">
        <v>6850</v>
      </c>
      <c r="AA2" t="n">
        <v>2798</v>
      </c>
      <c r="AB2" t="n">
        <v>511</v>
      </c>
      <c r="AC2" t="n">
        <v>0</v>
      </c>
    </row>
    <row r="3">
      <c r="A3" t="n">
        <v>2000</v>
      </c>
      <c r="B3" t="n">
        <v>32937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1</v>
      </c>
      <c r="O3" t="n">
        <v>1</v>
      </c>
      <c r="P3" t="n">
        <v>1</v>
      </c>
      <c r="Q3" t="n">
        <v>6</v>
      </c>
      <c r="R3" t="n">
        <v>20</v>
      </c>
      <c r="S3" t="n">
        <v>77</v>
      </c>
      <c r="T3" t="n">
        <v>180</v>
      </c>
      <c r="U3" t="n">
        <v>407</v>
      </c>
      <c r="V3" t="n">
        <v>1300</v>
      </c>
      <c r="W3" t="n">
        <v>3593</v>
      </c>
      <c r="X3" t="n">
        <v>6677</v>
      </c>
      <c r="Y3" t="n">
        <v>9096</v>
      </c>
      <c r="Z3" t="n">
        <v>7750</v>
      </c>
      <c r="AA3" t="n">
        <v>3240</v>
      </c>
      <c r="AB3" t="n">
        <v>588</v>
      </c>
      <c r="AC3" t="n">
        <v>0</v>
      </c>
    </row>
    <row r="4">
      <c r="A4" t="n">
        <v>2001</v>
      </c>
      <c r="B4" t="n">
        <v>35640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4</v>
      </c>
      <c r="R4" t="n">
        <v>29</v>
      </c>
      <c r="S4" t="n">
        <v>102</v>
      </c>
      <c r="T4" t="n">
        <v>187</v>
      </c>
      <c r="U4" t="n">
        <v>414</v>
      </c>
      <c r="V4" t="n">
        <v>1373</v>
      </c>
      <c r="W4" t="n">
        <v>3609</v>
      </c>
      <c r="X4" t="n">
        <v>7292</v>
      </c>
      <c r="Y4" t="n">
        <v>9996</v>
      </c>
      <c r="Z4" t="n">
        <v>8388</v>
      </c>
      <c r="AA4" t="n">
        <v>3606</v>
      </c>
      <c r="AB4" t="n">
        <v>640</v>
      </c>
      <c r="AC4" t="n">
        <v>0</v>
      </c>
    </row>
    <row r="5">
      <c r="A5" t="n">
        <v>2002</v>
      </c>
      <c r="B5" t="n">
        <v>39186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1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2</v>
      </c>
      <c r="Q5" t="n">
        <v>7</v>
      </c>
      <c r="R5" t="n">
        <v>18</v>
      </c>
      <c r="S5" t="n">
        <v>76</v>
      </c>
      <c r="T5" t="n">
        <v>182</v>
      </c>
      <c r="U5" t="n">
        <v>482</v>
      </c>
      <c r="V5" t="n">
        <v>1391</v>
      </c>
      <c r="W5" t="n">
        <v>3954</v>
      </c>
      <c r="X5" t="n">
        <v>8091</v>
      </c>
      <c r="Y5" t="n">
        <v>10979</v>
      </c>
      <c r="Z5" t="n">
        <v>9143</v>
      </c>
      <c r="AA5" t="n">
        <v>4141</v>
      </c>
      <c r="AB5" t="n">
        <v>719</v>
      </c>
      <c r="AC5" t="n">
        <v>0</v>
      </c>
    </row>
    <row r="6">
      <c r="A6" t="n">
        <v>2003</v>
      </c>
      <c r="B6" t="n">
        <v>42104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</v>
      </c>
      <c r="P6" t="n">
        <v>6</v>
      </c>
      <c r="Q6" t="n">
        <v>11</v>
      </c>
      <c r="R6" t="n">
        <v>31</v>
      </c>
      <c r="S6" t="n">
        <v>70</v>
      </c>
      <c r="T6" t="n">
        <v>224</v>
      </c>
      <c r="U6" t="n">
        <v>456</v>
      </c>
      <c r="V6" t="n">
        <v>1474</v>
      </c>
      <c r="W6" t="n">
        <v>4109</v>
      </c>
      <c r="X6" t="n">
        <v>8452</v>
      </c>
      <c r="Y6" t="n">
        <v>11671</v>
      </c>
      <c r="Z6" t="n">
        <v>10213</v>
      </c>
      <c r="AA6" t="n">
        <v>4594</v>
      </c>
      <c r="AB6" t="n">
        <v>792</v>
      </c>
      <c r="AC6" t="n">
        <v>0</v>
      </c>
    </row>
    <row r="7">
      <c r="A7" t="n">
        <v>2004</v>
      </c>
      <c r="B7" t="n">
        <v>43490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1</v>
      </c>
      <c r="M7" t="n">
        <v>0</v>
      </c>
      <c r="N7" t="n">
        <v>0</v>
      </c>
      <c r="O7" t="n">
        <v>0</v>
      </c>
      <c r="P7" t="n">
        <v>3</v>
      </c>
      <c r="Q7" t="n">
        <v>28</v>
      </c>
      <c r="R7" t="n">
        <v>32</v>
      </c>
      <c r="S7" t="n">
        <v>78</v>
      </c>
      <c r="T7" t="n">
        <v>185</v>
      </c>
      <c r="U7" t="n">
        <v>503</v>
      </c>
      <c r="V7" t="n">
        <v>1360</v>
      </c>
      <c r="W7" t="n">
        <v>4182</v>
      </c>
      <c r="X7" t="n">
        <v>8743</v>
      </c>
      <c r="Y7" t="n">
        <v>12189</v>
      </c>
      <c r="Z7" t="n">
        <v>10668</v>
      </c>
      <c r="AA7" t="n">
        <v>4630</v>
      </c>
      <c r="AB7" t="n">
        <v>888</v>
      </c>
      <c r="AC7" t="n">
        <v>0</v>
      </c>
    </row>
    <row r="8">
      <c r="A8" t="n">
        <v>2005</v>
      </c>
      <c r="B8" t="n">
        <v>47209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2</v>
      </c>
      <c r="O8" t="n">
        <v>2</v>
      </c>
      <c r="P8" t="n">
        <v>2</v>
      </c>
      <c r="Q8" t="n">
        <v>11</v>
      </c>
      <c r="R8" t="n">
        <v>36</v>
      </c>
      <c r="S8" t="n">
        <v>102</v>
      </c>
      <c r="T8" t="n">
        <v>225</v>
      </c>
      <c r="U8" t="n">
        <v>470</v>
      </c>
      <c r="V8" t="n">
        <v>1448</v>
      </c>
      <c r="W8" t="n">
        <v>4180</v>
      </c>
      <c r="X8" t="n">
        <v>9424</v>
      </c>
      <c r="Y8" t="n">
        <v>13158</v>
      </c>
      <c r="Z8" t="n">
        <v>11781</v>
      </c>
      <c r="AA8" t="n">
        <v>5389</v>
      </c>
      <c r="AB8" t="n">
        <v>979</v>
      </c>
      <c r="AC8" t="n">
        <v>0</v>
      </c>
    </row>
    <row r="9">
      <c r="A9" t="n">
        <v>2006</v>
      </c>
      <c r="B9" t="n">
        <v>47438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1</v>
      </c>
      <c r="O9" t="n">
        <v>1</v>
      </c>
      <c r="P9" t="n">
        <v>1</v>
      </c>
      <c r="Q9" t="n">
        <v>14</v>
      </c>
      <c r="R9" t="n">
        <v>30</v>
      </c>
      <c r="S9" t="n">
        <v>110</v>
      </c>
      <c r="T9" t="n">
        <v>210</v>
      </c>
      <c r="U9" t="n">
        <v>455</v>
      </c>
      <c r="V9" t="n">
        <v>1432</v>
      </c>
      <c r="W9" t="n">
        <v>4088</v>
      </c>
      <c r="X9" t="n">
        <v>9339</v>
      </c>
      <c r="Y9" t="n">
        <v>13400</v>
      </c>
      <c r="Z9" t="n">
        <v>12090</v>
      </c>
      <c r="AA9" t="n">
        <v>5289</v>
      </c>
      <c r="AB9" t="n">
        <v>978</v>
      </c>
      <c r="AC9" t="n">
        <v>0</v>
      </c>
    </row>
    <row r="10">
      <c r="A10" t="n">
        <v>2007</v>
      </c>
      <c r="B10" t="n">
        <v>48756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1</v>
      </c>
      <c r="O10" t="n">
        <v>1</v>
      </c>
      <c r="P10" t="n">
        <v>2</v>
      </c>
      <c r="Q10" t="n">
        <v>18</v>
      </c>
      <c r="R10" t="n">
        <v>28</v>
      </c>
      <c r="S10" t="n">
        <v>120</v>
      </c>
      <c r="T10" t="n">
        <v>254</v>
      </c>
      <c r="U10" t="n">
        <v>536</v>
      </c>
      <c r="V10" t="n">
        <v>1505</v>
      </c>
      <c r="W10" t="n">
        <v>4180</v>
      </c>
      <c r="X10" t="n">
        <v>9331</v>
      </c>
      <c r="Y10" t="n">
        <v>13789</v>
      </c>
      <c r="Z10" t="n">
        <v>12224</v>
      </c>
      <c r="AA10" t="n">
        <v>5671</v>
      </c>
      <c r="AB10" t="n">
        <v>1094</v>
      </c>
      <c r="AC10" t="n">
        <v>2</v>
      </c>
    </row>
    <row r="11">
      <c r="A11" t="n">
        <v>2008</v>
      </c>
      <c r="B11" t="n">
        <v>53518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</v>
      </c>
      <c r="P11" t="n">
        <v>1</v>
      </c>
      <c r="Q11" t="n">
        <v>16</v>
      </c>
      <c r="R11" t="n">
        <v>40</v>
      </c>
      <c r="S11" t="n">
        <v>116</v>
      </c>
      <c r="T11" t="n">
        <v>255</v>
      </c>
      <c r="U11" t="n">
        <v>590</v>
      </c>
      <c r="V11" t="n">
        <v>1612</v>
      </c>
      <c r="W11" t="n">
        <v>4491</v>
      </c>
      <c r="X11" t="n">
        <v>10125</v>
      </c>
      <c r="Y11" t="n">
        <v>15384</v>
      </c>
      <c r="Z11" t="n">
        <v>13371</v>
      </c>
      <c r="AA11" t="n">
        <v>6341</v>
      </c>
      <c r="AB11" t="n">
        <v>1174</v>
      </c>
      <c r="AC11" t="n">
        <v>1</v>
      </c>
    </row>
    <row r="12">
      <c r="A12" t="n">
        <v>2009</v>
      </c>
      <c r="B12" t="n">
        <v>50636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19</v>
      </c>
      <c r="R12" t="n">
        <v>39</v>
      </c>
      <c r="S12" t="n">
        <v>115</v>
      </c>
      <c r="T12" t="n">
        <v>241</v>
      </c>
      <c r="U12" t="n">
        <v>549</v>
      </c>
      <c r="V12" t="n">
        <v>1499</v>
      </c>
      <c r="W12" t="n">
        <v>4053</v>
      </c>
      <c r="X12" t="n">
        <v>9291</v>
      </c>
      <c r="Y12" t="n">
        <v>14694</v>
      </c>
      <c r="Z12" t="n">
        <v>12893</v>
      </c>
      <c r="AA12" t="n">
        <v>6056</v>
      </c>
      <c r="AB12" t="n">
        <v>1187</v>
      </c>
      <c r="AC12" t="n">
        <v>0</v>
      </c>
    </row>
    <row r="13">
      <c r="A13" t="n">
        <v>2010</v>
      </c>
      <c r="B13" t="n">
        <v>53497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3</v>
      </c>
      <c r="Q13" t="n">
        <v>13</v>
      </c>
      <c r="R13" t="n">
        <v>60</v>
      </c>
      <c r="S13" t="n">
        <v>104</v>
      </c>
      <c r="T13" t="n">
        <v>287</v>
      </c>
      <c r="U13" t="n">
        <v>605</v>
      </c>
      <c r="V13" t="n">
        <v>1522</v>
      </c>
      <c r="W13" t="n">
        <v>4258</v>
      </c>
      <c r="X13" t="n">
        <v>9445</v>
      </c>
      <c r="Y13" t="n">
        <v>15480</v>
      </c>
      <c r="Z13" t="n">
        <v>13840</v>
      </c>
      <c r="AA13" t="n">
        <v>6540</v>
      </c>
      <c r="AB13" t="n">
        <v>1340</v>
      </c>
      <c r="AC13" t="n">
        <v>0</v>
      </c>
    </row>
    <row r="14">
      <c r="A14" t="n">
        <v>2011</v>
      </c>
      <c r="B14" t="n">
        <v>54422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6</v>
      </c>
      <c r="Q14" t="n">
        <v>11</v>
      </c>
      <c r="R14" t="n">
        <v>40</v>
      </c>
      <c r="S14" t="n">
        <v>125</v>
      </c>
      <c r="T14" t="n">
        <v>295</v>
      </c>
      <c r="U14" t="n">
        <v>646</v>
      </c>
      <c r="V14" t="n">
        <v>1539</v>
      </c>
      <c r="W14" t="n">
        <v>4255</v>
      </c>
      <c r="X14" t="n">
        <v>9490</v>
      </c>
      <c r="Y14" t="n">
        <v>15536</v>
      </c>
      <c r="Z14" t="n">
        <v>14248</v>
      </c>
      <c r="AA14" t="n">
        <v>6871</v>
      </c>
      <c r="AB14" t="n">
        <v>1360</v>
      </c>
      <c r="AC14" t="n">
        <v>0</v>
      </c>
    </row>
    <row r="15">
      <c r="A15" t="n">
        <v>2012</v>
      </c>
      <c r="B15" t="n">
        <v>52987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1</v>
      </c>
      <c r="N15" t="n">
        <v>0</v>
      </c>
      <c r="O15" t="n">
        <v>0</v>
      </c>
      <c r="P15" t="n">
        <v>1</v>
      </c>
      <c r="Q15" t="n">
        <v>11</v>
      </c>
      <c r="R15" t="n">
        <v>44</v>
      </c>
      <c r="S15" t="n">
        <v>123</v>
      </c>
      <c r="T15" t="n">
        <v>299</v>
      </c>
      <c r="U15" t="n">
        <v>662</v>
      </c>
      <c r="V15" t="n">
        <v>1498</v>
      </c>
      <c r="W15" t="n">
        <v>4117</v>
      </c>
      <c r="X15" t="n">
        <v>9121</v>
      </c>
      <c r="Y15" t="n">
        <v>14878</v>
      </c>
      <c r="Z15" t="n">
        <v>14262</v>
      </c>
      <c r="AA15" t="n">
        <v>6582</v>
      </c>
      <c r="AB15" t="n">
        <v>1387</v>
      </c>
      <c r="AC15" t="n">
        <v>1</v>
      </c>
    </row>
    <row r="16">
      <c r="A16" t="n">
        <v>2013</v>
      </c>
      <c r="B16" t="n">
        <v>53746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2</v>
      </c>
      <c r="P16" t="n">
        <v>1</v>
      </c>
      <c r="Q16" t="n">
        <v>9</v>
      </c>
      <c r="R16" t="n">
        <v>40</v>
      </c>
      <c r="S16" t="n">
        <v>115</v>
      </c>
      <c r="T16" t="n">
        <v>351</v>
      </c>
      <c r="U16" t="n">
        <v>643</v>
      </c>
      <c r="V16" t="n">
        <v>1655</v>
      </c>
      <c r="W16" t="n">
        <v>3977</v>
      </c>
      <c r="X16" t="n">
        <v>8913</v>
      </c>
      <c r="Y16" t="n">
        <v>15016</v>
      </c>
      <c r="Z16" t="n">
        <v>14590</v>
      </c>
      <c r="AA16" t="n">
        <v>6999</v>
      </c>
      <c r="AB16" t="n">
        <v>1434</v>
      </c>
      <c r="AC16" t="n">
        <v>1</v>
      </c>
    </row>
    <row r="17">
      <c r="A17" t="n">
        <v>2014</v>
      </c>
      <c r="B17" t="n">
        <v>59067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3</v>
      </c>
      <c r="P17" t="n">
        <v>4</v>
      </c>
      <c r="Q17" t="n">
        <v>7</v>
      </c>
      <c r="R17" t="n">
        <v>26</v>
      </c>
      <c r="S17" t="n">
        <v>114</v>
      </c>
      <c r="T17" t="n">
        <v>311</v>
      </c>
      <c r="U17" t="n">
        <v>724</v>
      </c>
      <c r="V17" t="n">
        <v>1896</v>
      </c>
      <c r="W17" t="n">
        <v>4549</v>
      </c>
      <c r="X17" t="n">
        <v>9736</v>
      </c>
      <c r="Y17" t="n">
        <v>15888</v>
      </c>
      <c r="Z17" t="n">
        <v>16298</v>
      </c>
      <c r="AA17" t="n">
        <v>7782</v>
      </c>
      <c r="AB17" t="n">
        <v>1729</v>
      </c>
      <c r="AC17" t="n">
        <v>0</v>
      </c>
    </row>
    <row r="18">
      <c r="A18" t="n">
        <v>2015</v>
      </c>
      <c r="B18" t="n">
        <v>69172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1</v>
      </c>
      <c r="P18" t="n">
        <v>4</v>
      </c>
      <c r="Q18" t="n">
        <v>6</v>
      </c>
      <c r="R18" t="n">
        <v>33</v>
      </c>
      <c r="S18" t="n">
        <v>132</v>
      </c>
      <c r="T18" t="n">
        <v>346</v>
      </c>
      <c r="U18" t="n">
        <v>857</v>
      </c>
      <c r="V18" t="n">
        <v>2280</v>
      </c>
      <c r="W18" t="n">
        <v>5271</v>
      </c>
      <c r="X18" t="n">
        <v>11141</v>
      </c>
      <c r="Y18" t="n">
        <v>18123</v>
      </c>
      <c r="Z18" t="n">
        <v>19493</v>
      </c>
      <c r="AA18" t="n">
        <v>9467</v>
      </c>
      <c r="AB18" t="n">
        <v>2018</v>
      </c>
      <c r="AC18" t="n">
        <v>0</v>
      </c>
    </row>
    <row r="19">
      <c r="A19" t="n">
        <v>2016</v>
      </c>
      <c r="B19" t="n">
        <v>72616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6</v>
      </c>
      <c r="Q19" t="n">
        <v>7</v>
      </c>
      <c r="R19" t="n">
        <v>39</v>
      </c>
      <c r="S19" t="n">
        <v>162</v>
      </c>
      <c r="T19" t="n">
        <v>414</v>
      </c>
      <c r="U19" t="n">
        <v>981</v>
      </c>
      <c r="V19" t="n">
        <v>2490</v>
      </c>
      <c r="W19" t="n">
        <v>5511</v>
      </c>
      <c r="X19" t="n">
        <v>11235</v>
      </c>
      <c r="Y19" t="n">
        <v>19103</v>
      </c>
      <c r="Z19" t="n">
        <v>20131</v>
      </c>
      <c r="AA19" t="n">
        <v>10264</v>
      </c>
      <c r="AB19" t="n">
        <v>2273</v>
      </c>
      <c r="AC19" t="n">
        <v>0</v>
      </c>
    </row>
    <row r="20">
      <c r="A20" t="n">
        <v>2017</v>
      </c>
      <c r="B20" t="n">
        <v>75438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1</v>
      </c>
      <c r="P20" t="n">
        <v>4</v>
      </c>
      <c r="Q20" t="n">
        <v>9</v>
      </c>
      <c r="R20" t="n">
        <v>43</v>
      </c>
      <c r="S20" t="n">
        <v>162</v>
      </c>
      <c r="T20" t="n">
        <v>425</v>
      </c>
      <c r="U20" t="n">
        <v>1036</v>
      </c>
      <c r="V20" t="n">
        <v>2653</v>
      </c>
      <c r="W20" t="n">
        <v>6154</v>
      </c>
      <c r="X20" t="n">
        <v>11788</v>
      </c>
      <c r="Y20" t="n">
        <v>19125</v>
      </c>
      <c r="Z20" t="n">
        <v>20540</v>
      </c>
      <c r="AA20" t="n">
        <v>11054</v>
      </c>
      <c r="AB20" t="n">
        <v>2443</v>
      </c>
      <c r="AC20" t="n">
        <v>1</v>
      </c>
    </row>
    <row r="21">
      <c r="A21" t="n">
        <v>2018</v>
      </c>
      <c r="B21" t="n">
        <v>75349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1</v>
      </c>
      <c r="O21" t="n">
        <v>0</v>
      </c>
      <c r="P21" t="n">
        <v>2</v>
      </c>
      <c r="Q21" t="n">
        <v>11</v>
      </c>
      <c r="R21" t="n">
        <v>41</v>
      </c>
      <c r="S21" t="n">
        <v>152</v>
      </c>
      <c r="T21" t="n">
        <v>459</v>
      </c>
      <c r="U21" t="n">
        <v>1064</v>
      </c>
      <c r="V21" t="n">
        <v>2727</v>
      </c>
      <c r="W21" t="n">
        <v>6262</v>
      </c>
      <c r="X21" t="n">
        <v>11940</v>
      </c>
      <c r="Y21" t="n">
        <v>18745</v>
      </c>
      <c r="Z21" t="n">
        <v>20343</v>
      </c>
      <c r="AA21" t="n">
        <v>11132</v>
      </c>
      <c r="AB21" t="n">
        <v>2470</v>
      </c>
      <c r="AC21" t="n">
        <v>0</v>
      </c>
    </row>
    <row r="22">
      <c r="A22" t="n">
        <v>2019</v>
      </c>
      <c r="B22" t="n">
        <v>74472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</v>
      </c>
      <c r="O22" t="n">
        <v>0</v>
      </c>
      <c r="P22" t="n">
        <v>1</v>
      </c>
      <c r="Q22" t="n">
        <v>8</v>
      </c>
      <c r="R22" t="n">
        <v>40</v>
      </c>
      <c r="S22" t="n">
        <v>168</v>
      </c>
      <c r="T22" t="n">
        <v>488</v>
      </c>
      <c r="U22" t="n">
        <v>1119</v>
      </c>
      <c r="V22" t="n">
        <v>2906</v>
      </c>
      <c r="W22" t="n">
        <v>6433</v>
      </c>
      <c r="X22" t="n">
        <v>12157</v>
      </c>
      <c r="Y22" t="n">
        <v>18262</v>
      </c>
      <c r="Z22" t="n">
        <v>19615</v>
      </c>
      <c r="AA22" t="n">
        <v>10816</v>
      </c>
      <c r="AB22" t="n">
        <v>2457</v>
      </c>
      <c r="AC22" t="n">
        <v>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2">
    <outlinePr summaryBelow="1" summaryRight="1"/>
    <pageSetUpPr/>
  </sheetPr>
  <dimension ref="A1:AB22"/>
  <sheetViews>
    <sheetView workbookViewId="0">
      <selection activeCell="K25" sqref="K25"/>
    </sheetView>
  </sheetViews>
  <sheetFormatPr baseColWidth="8" defaultColWidth="8.85546875" defaultRowHeight="15" outlineLevelCol="0"/>
  <cols>
    <col width="4.85546875" bestFit="1" customWidth="1" style="19" min="1" max="1"/>
    <col width="11.85546875" bestFit="1" customWidth="1" style="19" min="2" max="23"/>
  </cols>
  <sheetData>
    <row r="1" ht="126" customHeight="1" s="19">
      <c r="A1" s="23" t="inlineStr">
        <is>
          <t>Mortality by Bone Cancer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</row>
    <row r="2">
      <c r="A2" t="n">
        <v>1999</v>
      </c>
      <c r="C2" t="n">
        <v>0.9946</v>
      </c>
      <c r="D2" t="n">
        <v>0.9996</v>
      </c>
      <c r="E2" t="n">
        <v>0.9997</v>
      </c>
      <c r="F2" t="n">
        <v>0.9998</v>
      </c>
      <c r="G2" t="n">
        <v>0.9998</v>
      </c>
      <c r="I2" t="n">
        <v>0.9999</v>
      </c>
      <c r="J2" t="n">
        <v>0.9998</v>
      </c>
      <c r="K2" t="n">
        <v>0.9996</v>
      </c>
      <c r="L2" t="n">
        <v>0.9996</v>
      </c>
      <c r="M2" t="n">
        <v>0.9995000000000001</v>
      </c>
      <c r="N2" t="n">
        <v>0.9993</v>
      </c>
      <c r="O2" t="n">
        <v>0.999</v>
      </c>
      <c r="P2" t="n">
        <v>0.9985000000000001</v>
      </c>
      <c r="Q2" t="n">
        <v>0.9978</v>
      </c>
      <c r="R2" t="n">
        <v>0.9966</v>
      </c>
      <c r="S2" t="n">
        <v>0.9943</v>
      </c>
      <c r="T2" t="n">
        <v>0.9907</v>
      </c>
      <c r="U2" t="n">
        <v>0.9851</v>
      </c>
      <c r="V2" t="n">
        <v>0.9769</v>
      </c>
      <c r="W2" t="n">
        <v>0.9629</v>
      </c>
      <c r="X2" t="n">
        <v>0.9371</v>
      </c>
      <c r="Y2" t="n">
        <v>0.8888</v>
      </c>
      <c r="Z2" t="n">
        <v>0.8117</v>
      </c>
      <c r="AA2" t="n">
        <v>0.7224</v>
      </c>
      <c r="AB2" t="n">
        <v>0.6284</v>
      </c>
    </row>
    <row r="3">
      <c r="A3" t="n">
        <v>2000</v>
      </c>
      <c r="C3" t="n">
        <v>0.9945000000000001</v>
      </c>
      <c r="D3" t="n">
        <v>0.9996</v>
      </c>
      <c r="E3" t="n">
        <v>0.9997</v>
      </c>
      <c r="F3" t="n">
        <v>0.9998</v>
      </c>
      <c r="G3" t="n">
        <v>0.9998</v>
      </c>
      <c r="I3" t="n">
        <v>0.9999</v>
      </c>
      <c r="J3" t="n">
        <v>0.9998</v>
      </c>
      <c r="K3" t="n">
        <v>0.9996</v>
      </c>
      <c r="L3" t="n">
        <v>0.9996</v>
      </c>
      <c r="M3" t="n">
        <v>0.9995000000000001</v>
      </c>
      <c r="N3" t="n">
        <v>0.9994</v>
      </c>
      <c r="O3" t="n">
        <v>0.999</v>
      </c>
      <c r="P3" t="n">
        <v>0.9985000000000001</v>
      </c>
      <c r="Q3" t="n">
        <v>0.9978</v>
      </c>
      <c r="R3" t="n">
        <v>0.9965000000000001</v>
      </c>
      <c r="S3" t="n">
        <v>0.9943</v>
      </c>
      <c r="T3" t="n">
        <v>0.9908</v>
      </c>
      <c r="U3" t="n">
        <v>0.9853</v>
      </c>
      <c r="V3" t="n">
        <v>0.9771</v>
      </c>
      <c r="W3" t="n">
        <v>0.9629</v>
      </c>
      <c r="X3" t="n">
        <v>0.9375</v>
      </c>
      <c r="Y3" t="n">
        <v>0.8909</v>
      </c>
      <c r="Z3" t="n">
        <v>0.8109</v>
      </c>
      <c r="AA3" t="n">
        <v>0.7236</v>
      </c>
      <c r="AB3" t="n">
        <v>0.6167</v>
      </c>
    </row>
    <row r="4">
      <c r="A4" t="n">
        <v>2001</v>
      </c>
      <c r="C4" t="n">
        <v>0.9949</v>
      </c>
      <c r="D4" t="n">
        <v>0.9996</v>
      </c>
      <c r="E4" t="n">
        <v>0.9997</v>
      </c>
      <c r="F4" t="n">
        <v>0.9998</v>
      </c>
      <c r="G4" t="n">
        <v>0.9998</v>
      </c>
      <c r="I4" t="n">
        <v>0.9999</v>
      </c>
      <c r="J4" t="n">
        <v>0.9999</v>
      </c>
      <c r="K4" t="n">
        <v>0.9996</v>
      </c>
      <c r="L4" t="n">
        <v>0.9996</v>
      </c>
      <c r="M4" t="n">
        <v>0.9995000000000001</v>
      </c>
      <c r="N4" t="n">
        <v>0.9993</v>
      </c>
      <c r="O4" t="n">
        <v>0.9989</v>
      </c>
      <c r="P4" t="n">
        <v>0.9984</v>
      </c>
      <c r="Q4" t="n">
        <v>0.9977</v>
      </c>
      <c r="R4" t="n">
        <v>0.9965000000000001</v>
      </c>
      <c r="S4" t="n">
        <v>0.9943</v>
      </c>
      <c r="T4" t="n">
        <v>0.9909</v>
      </c>
      <c r="U4" t="n">
        <v>0.9857</v>
      </c>
      <c r="V4" t="n">
        <v>0.9772999999999999</v>
      </c>
      <c r="W4" t="n">
        <v>0.9633</v>
      </c>
      <c r="X4" t="n">
        <v>0.9382</v>
      </c>
      <c r="Y4" t="n">
        <v>0.8918</v>
      </c>
      <c r="Z4" t="n">
        <v>0.8192</v>
      </c>
      <c r="AA4" t="n">
        <v>0.7211</v>
      </c>
      <c r="AB4" t="n">
        <v>0.6284999999999999</v>
      </c>
    </row>
    <row r="5">
      <c r="A5" t="n">
        <v>2002</v>
      </c>
      <c r="C5" t="n">
        <v>0.9948</v>
      </c>
      <c r="D5" t="n">
        <v>0.9996</v>
      </c>
      <c r="E5" t="n">
        <v>0.9997</v>
      </c>
      <c r="F5" t="n">
        <v>0.9998</v>
      </c>
      <c r="G5" t="n">
        <v>0.9999</v>
      </c>
      <c r="I5" t="n">
        <v>0.9999</v>
      </c>
      <c r="J5" t="n">
        <v>0.9998</v>
      </c>
      <c r="K5" t="n">
        <v>0.9996</v>
      </c>
      <c r="L5" t="n">
        <v>0.9996</v>
      </c>
      <c r="M5" t="n">
        <v>0.9995000000000001</v>
      </c>
      <c r="N5" t="n">
        <v>0.9993</v>
      </c>
      <c r="O5" t="n">
        <v>0.999</v>
      </c>
      <c r="P5" t="n">
        <v>0.9984</v>
      </c>
      <c r="Q5" t="n">
        <v>0.9976</v>
      </c>
      <c r="R5" t="n">
        <v>0.9965000000000001</v>
      </c>
      <c r="S5" t="n">
        <v>0.9945000000000001</v>
      </c>
      <c r="T5" t="n">
        <v>0.9911</v>
      </c>
      <c r="U5" t="n">
        <v>0.9859</v>
      </c>
      <c r="V5" t="n">
        <v>0.9775</v>
      </c>
      <c r="W5" t="n">
        <v>0.9636</v>
      </c>
      <c r="X5" t="n">
        <v>0.9384</v>
      </c>
      <c r="Y5" t="n">
        <v>0.8927</v>
      </c>
      <c r="Z5" t="n">
        <v>0.821</v>
      </c>
      <c r="AA5" t="n">
        <v>0.7309</v>
      </c>
      <c r="AB5" t="n">
        <v>0.6345</v>
      </c>
    </row>
    <row r="6">
      <c r="A6" t="n">
        <v>2003</v>
      </c>
      <c r="C6" t="n">
        <v>0.9948</v>
      </c>
      <c r="D6" t="n">
        <v>0.9996</v>
      </c>
      <c r="E6" t="n">
        <v>0.9997</v>
      </c>
      <c r="F6" t="n">
        <v>0.9998</v>
      </c>
      <c r="G6" t="n">
        <v>0.9998</v>
      </c>
      <c r="I6" t="n">
        <v>0.9999</v>
      </c>
      <c r="J6" t="n">
        <v>0.9999</v>
      </c>
      <c r="K6" t="n">
        <v>0.9996</v>
      </c>
      <c r="L6" t="n">
        <v>0.9995000000000001</v>
      </c>
      <c r="M6" t="n">
        <v>0.9995000000000001</v>
      </c>
      <c r="N6" t="n">
        <v>0.9993</v>
      </c>
      <c r="O6" t="n">
        <v>0.999</v>
      </c>
      <c r="P6" t="n">
        <v>0.9984</v>
      </c>
      <c r="Q6" t="n">
        <v>0.9976</v>
      </c>
      <c r="R6" t="n">
        <v>0.9965000000000001</v>
      </c>
      <c r="S6" t="n">
        <v>0.9945000000000001</v>
      </c>
      <c r="T6" t="n">
        <v>0.9911</v>
      </c>
      <c r="U6" t="n">
        <v>0.9862</v>
      </c>
      <c r="V6" t="n">
        <v>0.9779</v>
      </c>
      <c r="W6" t="n">
        <v>0.9641</v>
      </c>
      <c r="X6" t="n">
        <v>0.9395</v>
      </c>
      <c r="Y6" t="n">
        <v>0.8935</v>
      </c>
      <c r="Z6" t="n">
        <v>0.8252</v>
      </c>
      <c r="AA6" t="n">
        <v>0.7387</v>
      </c>
      <c r="AB6" t="n">
        <v>0.6506</v>
      </c>
    </row>
    <row r="7">
      <c r="A7" t="n">
        <v>2004</v>
      </c>
      <c r="C7" t="n">
        <v>0.9949</v>
      </c>
      <c r="D7" t="n">
        <v>0.9996</v>
      </c>
      <c r="E7" t="n">
        <v>0.9998</v>
      </c>
      <c r="F7" t="n">
        <v>0.9998</v>
      </c>
      <c r="G7" t="n">
        <v>0.9999</v>
      </c>
      <c r="I7" t="n">
        <v>0.9999</v>
      </c>
      <c r="J7" t="n">
        <v>0.9999</v>
      </c>
      <c r="K7" t="n">
        <v>0.9996</v>
      </c>
      <c r="L7" t="n">
        <v>0.9996</v>
      </c>
      <c r="M7" t="n">
        <v>0.9995000000000001</v>
      </c>
      <c r="N7" t="n">
        <v>0.9994</v>
      </c>
      <c r="O7" t="n">
        <v>0.999</v>
      </c>
      <c r="P7" t="n">
        <v>0.9984</v>
      </c>
      <c r="Q7" t="n">
        <v>0.9976</v>
      </c>
      <c r="R7" t="n">
        <v>0.9966</v>
      </c>
      <c r="S7" t="n">
        <v>0.9947</v>
      </c>
      <c r="T7" t="n">
        <v>0.9913999999999999</v>
      </c>
      <c r="U7" t="n">
        <v>0.9866</v>
      </c>
      <c r="V7" t="n">
        <v>0.9785</v>
      </c>
      <c r="W7" t="n">
        <v>0.9655</v>
      </c>
      <c r="X7" t="n">
        <v>0.9418</v>
      </c>
      <c r="Y7" t="n">
        <v>0.899</v>
      </c>
      <c r="Z7" t="n">
        <v>0.8352000000000001</v>
      </c>
      <c r="AA7" t="n">
        <v>0.7583</v>
      </c>
      <c r="AB7" t="n">
        <v>0.6696</v>
      </c>
    </row>
    <row r="8">
      <c r="A8" t="n">
        <v>2005</v>
      </c>
      <c r="C8" t="n">
        <v>0.9948</v>
      </c>
      <c r="D8" t="n">
        <v>0.9996</v>
      </c>
      <c r="E8" t="n">
        <v>0.9998</v>
      </c>
      <c r="F8" t="n">
        <v>0.9998</v>
      </c>
      <c r="G8" t="n">
        <v>0.9999</v>
      </c>
      <c r="I8" t="n">
        <v>0.9999</v>
      </c>
      <c r="J8" t="n">
        <v>0.9999</v>
      </c>
      <c r="K8" t="n">
        <v>0.9996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0.9984</v>
      </c>
      <c r="Q8" t="n">
        <v>0.9976</v>
      </c>
      <c r="R8" t="n">
        <v>0.9965000000000001</v>
      </c>
      <c r="S8" t="n">
        <v>0.9948</v>
      </c>
      <c r="T8" t="n">
        <v>0.9915</v>
      </c>
      <c r="U8" t="n">
        <v>0.9867</v>
      </c>
      <c r="V8" t="n">
        <v>0.9787</v>
      </c>
      <c r="W8" t="n">
        <v>0.9656</v>
      </c>
      <c r="X8" t="n">
        <v>0.9416</v>
      </c>
      <c r="Y8" t="n">
        <v>0.8988</v>
      </c>
      <c r="Z8" t="n">
        <v>0.834</v>
      </c>
      <c r="AA8" t="n">
        <v>0.7605</v>
      </c>
      <c r="AB8" t="n">
        <v>0.6993</v>
      </c>
    </row>
    <row r="9">
      <c r="A9" t="n">
        <v>2006</v>
      </c>
      <c r="C9" t="n">
        <v>0.9948</v>
      </c>
      <c r="D9" t="n">
        <v>0.9996</v>
      </c>
      <c r="E9" t="n">
        <v>0.9998</v>
      </c>
      <c r="F9" t="n">
        <v>0.9998</v>
      </c>
      <c r="G9" t="n">
        <v>0.9999</v>
      </c>
      <c r="I9" t="n">
        <v>0.9999</v>
      </c>
      <c r="J9" t="n">
        <v>0.9999</v>
      </c>
      <c r="K9" t="n">
        <v>0.9996</v>
      </c>
      <c r="L9" t="n">
        <v>0.9995000000000001</v>
      </c>
      <c r="M9" t="n">
        <v>0.9995000000000001</v>
      </c>
      <c r="N9" t="n">
        <v>0.9993</v>
      </c>
      <c r="O9" t="n">
        <v>0.999</v>
      </c>
      <c r="P9" t="n">
        <v>0.9984</v>
      </c>
      <c r="Q9" t="n">
        <v>0.9976</v>
      </c>
      <c r="R9" t="n">
        <v>0.9965000000000001</v>
      </c>
      <c r="S9" t="n">
        <v>0.9948</v>
      </c>
      <c r="T9" t="n">
        <v>0.9916</v>
      </c>
      <c r="U9" t="n">
        <v>0.9872</v>
      </c>
      <c r="V9" t="n">
        <v>0.9792999999999999</v>
      </c>
      <c r="W9" t="n">
        <v>0.9665</v>
      </c>
      <c r="X9" t="n">
        <v>0.9436</v>
      </c>
      <c r="Y9" t="n">
        <v>0.9028</v>
      </c>
      <c r="Z9" t="n">
        <v>0.8391999999999999</v>
      </c>
      <c r="AA9" t="n">
        <v>0.7744</v>
      </c>
      <c r="AB9" t="n">
        <v>0.7175</v>
      </c>
    </row>
    <row r="10">
      <c r="A10" t="n">
        <v>2007</v>
      </c>
      <c r="C10" t="n">
        <v>0.9944</v>
      </c>
      <c r="D10" t="n">
        <v>0.9996</v>
      </c>
      <c r="E10" t="n">
        <v>0.9998</v>
      </c>
      <c r="F10" t="n">
        <v>0.9998</v>
      </c>
      <c r="G10" t="n">
        <v>0.9999</v>
      </c>
      <c r="I10" t="n">
        <v>0.9999</v>
      </c>
      <c r="J10" t="n">
        <v>0.9999</v>
      </c>
      <c r="K10" t="n">
        <v>0.9996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0.9984</v>
      </c>
      <c r="Q10" t="n">
        <v>0.9976</v>
      </c>
      <c r="R10" t="n">
        <v>0.9965000000000001</v>
      </c>
      <c r="S10" t="n">
        <v>0.9949</v>
      </c>
      <c r="T10" t="n">
        <v>0.992</v>
      </c>
      <c r="U10" t="n">
        <v>0.9874000000000001</v>
      </c>
      <c r="V10" t="n">
        <v>0.9799</v>
      </c>
      <c r="W10" t="n">
        <v>0.967</v>
      </c>
      <c r="X10" t="n">
        <v>0.9442</v>
      </c>
      <c r="Y10" t="n">
        <v>0.9022</v>
      </c>
      <c r="Z10" t="n">
        <v>0.8247</v>
      </c>
      <c r="AA10" t="n">
        <v>0.7127</v>
      </c>
      <c r="AB10" t="n">
        <v>0.5643</v>
      </c>
    </row>
    <row r="11">
      <c r="A11" t="n">
        <v>2008</v>
      </c>
      <c r="C11" t="n">
        <v>0.9943</v>
      </c>
      <c r="D11" t="n">
        <v>0.9996</v>
      </c>
      <c r="E11" t="n">
        <v>0.9998</v>
      </c>
      <c r="F11" t="n">
        <v>0.9998</v>
      </c>
      <c r="G11" t="n">
        <v>0.9998</v>
      </c>
      <c r="I11" t="n">
        <v>0.9999</v>
      </c>
      <c r="J11" t="n">
        <v>0.9999</v>
      </c>
      <c r="K11" t="n">
        <v>0.9997</v>
      </c>
      <c r="L11" t="n">
        <v>0.9996</v>
      </c>
      <c r="M11" t="n">
        <v>0.9995000000000001</v>
      </c>
      <c r="N11" t="n">
        <v>0.9993</v>
      </c>
      <c r="O11" t="n">
        <v>0.999</v>
      </c>
      <c r="P11" t="n">
        <v>0.9984</v>
      </c>
      <c r="Q11" t="n">
        <v>0.9975000000000001</v>
      </c>
      <c r="R11" t="n">
        <v>0.9965000000000001</v>
      </c>
      <c r="S11" t="n">
        <v>0.995</v>
      </c>
      <c r="T11" t="n">
        <v>0.992</v>
      </c>
      <c r="U11" t="n">
        <v>0.9875</v>
      </c>
      <c r="V11" t="n">
        <v>0.9799</v>
      </c>
      <c r="W11" t="n">
        <v>0.9668</v>
      </c>
      <c r="X11" t="n">
        <v>0.9439</v>
      </c>
      <c r="Y11" t="n">
        <v>0.9008</v>
      </c>
      <c r="Z11" t="n">
        <v>0.8224</v>
      </c>
      <c r="AA11" t="n">
        <v>0.7073</v>
      </c>
      <c r="AB11" t="n">
        <v>0.5565</v>
      </c>
    </row>
    <row r="12">
      <c r="A12" t="n">
        <v>2009</v>
      </c>
      <c r="C12" t="n">
        <v>0.9947</v>
      </c>
      <c r="D12" t="n">
        <v>0.9996</v>
      </c>
      <c r="E12" t="n">
        <v>0.9998</v>
      </c>
      <c r="F12" t="n">
        <v>0.9998</v>
      </c>
      <c r="G12" t="n">
        <v>0.9999</v>
      </c>
      <c r="I12" t="n">
        <v>0.9999</v>
      </c>
      <c r="J12" t="n">
        <v>0.9999</v>
      </c>
      <c r="K12" t="n">
        <v>0.9997</v>
      </c>
      <c r="L12" t="n">
        <v>0.9996</v>
      </c>
      <c r="M12" t="n">
        <v>0.9994</v>
      </c>
      <c r="N12" t="n">
        <v>0.9993</v>
      </c>
      <c r="O12" t="n">
        <v>0.999</v>
      </c>
      <c r="P12" t="n">
        <v>0.9984</v>
      </c>
      <c r="Q12" t="n">
        <v>0.9975000000000001</v>
      </c>
      <c r="R12" t="n">
        <v>0.9964</v>
      </c>
      <c r="S12" t="n">
        <v>0.995</v>
      </c>
      <c r="T12" t="n">
        <v>0.9922</v>
      </c>
      <c r="U12" t="n">
        <v>0.9879</v>
      </c>
      <c r="V12" t="n">
        <v>0.9806</v>
      </c>
      <c r="W12" t="n">
        <v>0.968</v>
      </c>
      <c r="X12" t="n">
        <v>0.9461000000000001</v>
      </c>
      <c r="Y12" t="n">
        <v>0.9051</v>
      </c>
      <c r="Z12" t="n">
        <v>0.8327</v>
      </c>
      <c r="AA12" t="n">
        <v>0.7295</v>
      </c>
      <c r="AB12" t="n">
        <v>0.5812</v>
      </c>
    </row>
    <row r="13">
      <c r="A13" t="n">
        <v>2010</v>
      </c>
      <c r="C13" t="n">
        <v>0.9949</v>
      </c>
      <c r="D13" t="n">
        <v>0.9996</v>
      </c>
      <c r="E13" t="n">
        <v>0.9998</v>
      </c>
      <c r="F13" t="n">
        <v>0.9998</v>
      </c>
      <c r="G13" t="n">
        <v>0.9999</v>
      </c>
      <c r="I13" t="n">
        <v>0.9999</v>
      </c>
      <c r="J13" t="n">
        <v>0.9999</v>
      </c>
      <c r="K13" t="n">
        <v>0.9997</v>
      </c>
      <c r="L13" t="n">
        <v>0.9995000000000001</v>
      </c>
      <c r="M13" t="n">
        <v>0.9995000000000001</v>
      </c>
      <c r="N13" t="n">
        <v>0.9993</v>
      </c>
      <c r="O13" t="n">
        <v>0.999</v>
      </c>
      <c r="P13" t="n">
        <v>0.9985000000000001</v>
      </c>
      <c r="Q13" t="n">
        <v>0.9976</v>
      </c>
      <c r="R13" t="n">
        <v>0.9964</v>
      </c>
      <c r="S13" t="n">
        <v>0.995</v>
      </c>
      <c r="T13" t="n">
        <v>0.9923999999999999</v>
      </c>
      <c r="U13" t="n">
        <v>0.9879</v>
      </c>
      <c r="V13" t="n">
        <v>0.9808</v>
      </c>
      <c r="W13" t="n">
        <v>0.9683</v>
      </c>
      <c r="X13" t="n">
        <v>0.9462</v>
      </c>
      <c r="Y13" t="n">
        <v>0.9046999999999999</v>
      </c>
      <c r="Z13" t="n">
        <v>0.8323</v>
      </c>
      <c r="AA13" t="n">
        <v>0.7241</v>
      </c>
      <c r="AB13" t="n">
        <v>0.5790999999999999</v>
      </c>
    </row>
    <row r="14">
      <c r="A14" t="n">
        <v>2011</v>
      </c>
      <c r="C14" t="n">
        <v>0.9953</v>
      </c>
      <c r="D14" t="n">
        <v>0.9996</v>
      </c>
      <c r="E14" t="n">
        <v>0.9998</v>
      </c>
      <c r="F14" t="n">
        <v>0.9998</v>
      </c>
      <c r="G14" t="n">
        <v>0.9998</v>
      </c>
      <c r="I14" t="n">
        <v>0.9999</v>
      </c>
      <c r="J14" t="n">
        <v>0.9999</v>
      </c>
      <c r="K14" t="n">
        <v>0.9997</v>
      </c>
      <c r="L14" t="n">
        <v>0.9996</v>
      </c>
      <c r="M14" t="n">
        <v>0.9995000000000001</v>
      </c>
      <c r="N14" t="n">
        <v>0.9993</v>
      </c>
      <c r="O14" t="n">
        <v>0.999</v>
      </c>
      <c r="P14" t="n">
        <v>0.9985000000000001</v>
      </c>
      <c r="Q14" t="n">
        <v>0.9976</v>
      </c>
      <c r="R14" t="n">
        <v>0.9964</v>
      </c>
      <c r="S14" t="n">
        <v>0.995</v>
      </c>
      <c r="T14" t="n">
        <v>0.9925</v>
      </c>
      <c r="U14" t="n">
        <v>0.9881</v>
      </c>
      <c r="V14" t="n">
        <v>0.9811</v>
      </c>
      <c r="W14" t="n">
        <v>0.9686</v>
      </c>
      <c r="X14" t="n">
        <v>0.9463</v>
      </c>
      <c r="Y14" t="n">
        <v>0.904</v>
      </c>
      <c r="Z14" t="n">
        <v>0.8316</v>
      </c>
      <c r="AA14" t="n">
        <v>0.7212</v>
      </c>
      <c r="AB14" t="n">
        <v>0.5816</v>
      </c>
    </row>
    <row r="15">
      <c r="A15" t="n">
        <v>2012</v>
      </c>
      <c r="C15" t="n">
        <v>0.9953</v>
      </c>
      <c r="D15" t="n">
        <v>0.9997</v>
      </c>
      <c r="E15" t="n">
        <v>0.9998</v>
      </c>
      <c r="F15" t="n">
        <v>0.9998</v>
      </c>
      <c r="G15" t="n">
        <v>0.9999</v>
      </c>
      <c r="I15" t="n">
        <v>0.9999</v>
      </c>
      <c r="J15" t="n">
        <v>0.9999</v>
      </c>
      <c r="K15" t="n">
        <v>0.9997</v>
      </c>
      <c r="L15" t="n">
        <v>0.9996</v>
      </c>
      <c r="M15" t="n">
        <v>0.9994</v>
      </c>
      <c r="N15" t="n">
        <v>0.9993</v>
      </c>
      <c r="O15" t="n">
        <v>0.999</v>
      </c>
      <c r="P15" t="n">
        <v>0.9985000000000001</v>
      </c>
      <c r="Q15" t="n">
        <v>0.9976</v>
      </c>
      <c r="R15" t="n">
        <v>0.9964</v>
      </c>
      <c r="S15" t="n">
        <v>0.9949</v>
      </c>
      <c r="T15" t="n">
        <v>0.9925</v>
      </c>
      <c r="U15" t="n">
        <v>0.9883999999999999</v>
      </c>
      <c r="V15" t="n">
        <v>0.9815</v>
      </c>
      <c r="W15" t="n">
        <v>0.9689</v>
      </c>
      <c r="X15" t="n">
        <v>0.9468</v>
      </c>
      <c r="Y15" t="n">
        <v>0.9054</v>
      </c>
      <c r="Z15" t="n">
        <v>0.8348</v>
      </c>
      <c r="AA15" t="n">
        <v>0.7279</v>
      </c>
      <c r="AB15" t="n">
        <v>0.5888</v>
      </c>
    </row>
    <row r="16">
      <c r="A16" t="n">
        <v>2013</v>
      </c>
      <c r="C16" t="n">
        <v>0.9954</v>
      </c>
      <c r="D16" t="n">
        <v>0.9997</v>
      </c>
      <c r="E16" t="n">
        <v>0.9998</v>
      </c>
      <c r="F16" t="n">
        <v>0.9998</v>
      </c>
      <c r="G16" t="n">
        <v>0.9999</v>
      </c>
      <c r="I16" t="n">
        <v>0.9999</v>
      </c>
      <c r="J16" t="n">
        <v>0.9999</v>
      </c>
      <c r="K16" t="n">
        <v>0.9997</v>
      </c>
      <c r="L16" t="n">
        <v>0.9996</v>
      </c>
      <c r="M16" t="n">
        <v>0.9994</v>
      </c>
      <c r="N16" t="n">
        <v>0.9993</v>
      </c>
      <c r="O16" t="n">
        <v>0.999</v>
      </c>
      <c r="P16" t="n">
        <v>0.9985000000000001</v>
      </c>
      <c r="Q16" t="n">
        <v>0.9976</v>
      </c>
      <c r="R16" t="n">
        <v>0.9964</v>
      </c>
      <c r="S16" t="n">
        <v>0.9948</v>
      </c>
      <c r="T16" t="n">
        <v>0.9926</v>
      </c>
      <c r="U16" t="n">
        <v>0.9883999999999999</v>
      </c>
      <c r="V16" t="n">
        <v>0.9815</v>
      </c>
      <c r="W16" t="n">
        <v>0.9692</v>
      </c>
      <c r="X16" t="n">
        <v>0.9469</v>
      </c>
      <c r="Y16" t="n">
        <v>0.9052</v>
      </c>
      <c r="Z16" t="n">
        <v>0.8346</v>
      </c>
      <c r="AA16" t="n">
        <v>0.7308</v>
      </c>
      <c r="AB16" t="n">
        <v>0.5977</v>
      </c>
    </row>
    <row r="17">
      <c r="A17" t="n">
        <v>2014</v>
      </c>
      <c r="C17" t="n">
        <v>0.9954</v>
      </c>
      <c r="D17" t="n">
        <v>0.9997</v>
      </c>
      <c r="E17" t="n">
        <v>0.9998</v>
      </c>
      <c r="F17" t="n">
        <v>0.9999</v>
      </c>
      <c r="G17" t="n">
        <v>0.9999</v>
      </c>
      <c r="I17" t="n">
        <v>0.9999</v>
      </c>
      <c r="J17" t="n">
        <v>0.9999</v>
      </c>
      <c r="K17" t="n">
        <v>0.9997</v>
      </c>
      <c r="L17" t="n">
        <v>0.9996</v>
      </c>
      <c r="M17" t="n">
        <v>0.9994</v>
      </c>
      <c r="N17" t="n">
        <v>0.9992</v>
      </c>
      <c r="O17" t="n">
        <v>0.9989</v>
      </c>
      <c r="P17" t="n">
        <v>0.9984</v>
      </c>
      <c r="Q17" t="n">
        <v>0.9976</v>
      </c>
      <c r="R17" t="n">
        <v>0.9963</v>
      </c>
      <c r="S17" t="n">
        <v>0.9947</v>
      </c>
      <c r="T17" t="n">
        <v>0.9925</v>
      </c>
      <c r="U17" t="n">
        <v>0.9886</v>
      </c>
      <c r="V17" t="n">
        <v>0.9816</v>
      </c>
      <c r="W17" t="n">
        <v>0.9697</v>
      </c>
      <c r="X17" t="n">
        <v>0.9474</v>
      </c>
      <c r="Y17" t="n">
        <v>0.9081</v>
      </c>
      <c r="Z17" t="n">
        <v>0.8388</v>
      </c>
      <c r="AA17" t="n">
        <v>0.7416</v>
      </c>
      <c r="AB17" t="n">
        <v>0.6136</v>
      </c>
    </row>
    <row r="18">
      <c r="A18" t="n">
        <v>2015</v>
      </c>
      <c r="C18" t="n">
        <v>0.9954</v>
      </c>
      <c r="D18" t="n">
        <v>0.9997</v>
      </c>
      <c r="E18" t="n">
        <v>0.9998</v>
      </c>
      <c r="F18" t="n">
        <v>0.9999</v>
      </c>
      <c r="G18" t="n">
        <v>0.9999</v>
      </c>
      <c r="I18" t="n">
        <v>0.9999</v>
      </c>
      <c r="J18" t="n">
        <v>0.9999</v>
      </c>
      <c r="K18" t="n">
        <v>0.9997</v>
      </c>
      <c r="L18" t="n">
        <v>0.9995000000000001</v>
      </c>
      <c r="M18" t="n">
        <v>0.9994</v>
      </c>
      <c r="N18" t="n">
        <v>0.9992</v>
      </c>
      <c r="O18" t="n">
        <v>0.9989</v>
      </c>
      <c r="P18" t="n">
        <v>0.9984</v>
      </c>
      <c r="Q18" t="n">
        <v>0.9976</v>
      </c>
      <c r="R18" t="n">
        <v>0.9963</v>
      </c>
      <c r="S18" t="n">
        <v>0.9946</v>
      </c>
      <c r="T18" t="n">
        <v>0.9923999999999999</v>
      </c>
      <c r="U18" t="n">
        <v>0.9886</v>
      </c>
      <c r="V18" t="n">
        <v>0.9815</v>
      </c>
      <c r="W18" t="n">
        <v>0.9694</v>
      </c>
      <c r="X18" t="n">
        <v>0.9468</v>
      </c>
      <c r="Y18" t="n">
        <v>0.9061</v>
      </c>
      <c r="Z18" t="n">
        <v>0.8353</v>
      </c>
      <c r="AA18" t="n">
        <v>0.7372</v>
      </c>
      <c r="AB18" t="n">
        <v>0.6125</v>
      </c>
    </row>
    <row r="19">
      <c r="A19" t="n">
        <v>2016</v>
      </c>
      <c r="C19" t="n">
        <v>0.9955000000000001</v>
      </c>
      <c r="D19" t="n">
        <v>0.9997</v>
      </c>
      <c r="E19" t="n">
        <v>0.9998</v>
      </c>
      <c r="F19" t="n">
        <v>0.9998</v>
      </c>
      <c r="G19" t="n">
        <v>0.9999</v>
      </c>
      <c r="I19" t="n">
        <v>0.9999</v>
      </c>
      <c r="J19" t="n">
        <v>0.9999</v>
      </c>
      <c r="K19" t="n">
        <v>0.9997</v>
      </c>
      <c r="L19" t="n">
        <v>0.9995000000000001</v>
      </c>
      <c r="M19" t="n">
        <v>0.9993</v>
      </c>
      <c r="N19" t="n">
        <v>0.9991</v>
      </c>
      <c r="O19" t="n">
        <v>0.9988</v>
      </c>
      <c r="P19" t="n">
        <v>0.9984</v>
      </c>
      <c r="Q19" t="n">
        <v>0.9976</v>
      </c>
      <c r="R19" t="n">
        <v>0.9963</v>
      </c>
      <c r="S19" t="n">
        <v>0.9946</v>
      </c>
      <c r="T19" t="n">
        <v>0.9923999999999999</v>
      </c>
      <c r="U19" t="n">
        <v>0.9887</v>
      </c>
      <c r="V19" t="n">
        <v>0.9816</v>
      </c>
      <c r="W19" t="n">
        <v>0.97</v>
      </c>
      <c r="X19" t="n">
        <v>0.9483</v>
      </c>
      <c r="Y19" t="n">
        <v>0.9084</v>
      </c>
      <c r="Z19" t="n">
        <v>0.8408</v>
      </c>
      <c r="AA19" t="n">
        <v>0.7488</v>
      </c>
      <c r="AB19" t="n">
        <v>0.632</v>
      </c>
    </row>
    <row r="20">
      <c r="A20" t="n">
        <v>2017</v>
      </c>
      <c r="C20" t="n">
        <v>0.9957</v>
      </c>
      <c r="D20" t="n">
        <v>0.9997</v>
      </c>
      <c r="E20" t="n">
        <v>0.9998</v>
      </c>
      <c r="F20" t="n">
        <v>0.9998</v>
      </c>
      <c r="G20" t="n">
        <v>0.9999</v>
      </c>
      <c r="I20" t="n">
        <v>0.9999</v>
      </c>
      <c r="J20" t="n">
        <v>0.9999</v>
      </c>
      <c r="K20" t="n">
        <v>0.9997</v>
      </c>
      <c r="L20" t="n">
        <v>0.9995000000000001</v>
      </c>
      <c r="M20" t="n">
        <v>0.9993</v>
      </c>
      <c r="N20" t="n">
        <v>0.9991</v>
      </c>
      <c r="O20" t="n">
        <v>0.9988</v>
      </c>
      <c r="P20" t="n">
        <v>0.9984</v>
      </c>
      <c r="Q20" t="n">
        <v>0.9976</v>
      </c>
      <c r="R20" t="n">
        <v>0.9963</v>
      </c>
      <c r="S20" t="n">
        <v>0.9945000000000001</v>
      </c>
      <c r="T20" t="n">
        <v>0.9923</v>
      </c>
      <c r="U20" t="n">
        <v>0.9887</v>
      </c>
      <c r="V20" t="n">
        <v>0.9818</v>
      </c>
      <c r="W20" t="n">
        <v>0.97</v>
      </c>
      <c r="X20" t="n">
        <v>0.9478</v>
      </c>
      <c r="Y20" t="n">
        <v>0.9079</v>
      </c>
      <c r="Z20" t="n">
        <v>0.8385</v>
      </c>
      <c r="AA20" t="n">
        <v>0.7456</v>
      </c>
      <c r="AB20" t="n">
        <v>0.6303</v>
      </c>
    </row>
    <row r="21">
      <c r="A21" t="n">
        <v>2018</v>
      </c>
      <c r="C21" t="n">
        <v>0.9958</v>
      </c>
      <c r="D21" t="n">
        <v>0.9997</v>
      </c>
      <c r="E21" t="n">
        <v>0.9998</v>
      </c>
      <c r="F21" t="n">
        <v>0.9999</v>
      </c>
      <c r="G21" t="n">
        <v>0.9999</v>
      </c>
      <c r="I21" t="n">
        <v>0.9999</v>
      </c>
      <c r="J21" t="n">
        <v>0.9999</v>
      </c>
      <c r="K21" t="n">
        <v>0.9997</v>
      </c>
      <c r="L21" t="n">
        <v>0.9995000000000001</v>
      </c>
      <c r="M21" t="n">
        <v>0.9993</v>
      </c>
      <c r="N21" t="n">
        <v>0.9991</v>
      </c>
      <c r="O21" t="n">
        <v>0.9988</v>
      </c>
      <c r="P21" t="n">
        <v>0.9984</v>
      </c>
      <c r="Q21" t="n">
        <v>0.9977</v>
      </c>
      <c r="R21" t="n">
        <v>0.9964</v>
      </c>
      <c r="S21" t="n">
        <v>0.9946</v>
      </c>
      <c r="T21" t="n">
        <v>0.9923</v>
      </c>
      <c r="U21" t="n">
        <v>0.9889</v>
      </c>
      <c r="V21" t="n">
        <v>0.9822</v>
      </c>
      <c r="W21" t="n">
        <v>0.9705</v>
      </c>
      <c r="X21" t="n">
        <v>0.9487</v>
      </c>
      <c r="Y21" t="n">
        <v>0.9083</v>
      </c>
      <c r="Z21" t="n">
        <v>0.841</v>
      </c>
      <c r="AA21" t="n">
        <v>0.7503</v>
      </c>
      <c r="AB21" t="n">
        <v>0.6422</v>
      </c>
    </row>
    <row r="22">
      <c r="A22" t="n">
        <v>2019</v>
      </c>
      <c r="C22" t="n">
        <v>0.9959</v>
      </c>
      <c r="D22" t="n">
        <v>0.9997</v>
      </c>
      <c r="E22" t="n">
        <v>0.9998</v>
      </c>
      <c r="F22" t="n">
        <v>0.9999</v>
      </c>
      <c r="G22" t="n">
        <v>0.9999</v>
      </c>
      <c r="I22" t="n">
        <v>0.9999</v>
      </c>
      <c r="J22" t="n">
        <v>0.9999</v>
      </c>
      <c r="K22" t="n">
        <v>0.9997</v>
      </c>
      <c r="L22" t="n">
        <v>0.9995000000000001</v>
      </c>
      <c r="M22" t="n">
        <v>0.9993</v>
      </c>
      <c r="N22" t="n">
        <v>0.9991</v>
      </c>
      <c r="O22" t="n">
        <v>0.9988</v>
      </c>
      <c r="P22" t="n">
        <v>0.9984</v>
      </c>
      <c r="Q22" t="n">
        <v>0.9977</v>
      </c>
      <c r="R22" t="n">
        <v>0.9965000000000001</v>
      </c>
      <c r="S22" t="n">
        <v>0.9947</v>
      </c>
      <c r="T22" t="n">
        <v>0.9922</v>
      </c>
      <c r="U22" t="n">
        <v>0.9891</v>
      </c>
      <c r="V22" t="n">
        <v>0.9825</v>
      </c>
      <c r="W22" t="n">
        <v>0.971</v>
      </c>
      <c r="X22" t="n">
        <v>0.9496</v>
      </c>
      <c r="Y22" t="n">
        <v>0.91</v>
      </c>
      <c r="Z22" t="n">
        <v>0.8438</v>
      </c>
      <c r="AA22" t="n">
        <v>0.7584</v>
      </c>
      <c r="AB22" t="n">
        <v>0.6614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M.Ondik</dc:creator>
  <dcterms:created xmlns:dcterms="http://purl.org/dc/terms/" xmlns:xsi="http://www.w3.org/2001/XMLSchema-instance" xsi:type="dcterms:W3CDTF">2020-07-30T15:12:07Z</dcterms:created>
  <dcterms:modified xmlns:dcterms="http://purl.org/dc/terms/" xmlns:xsi="http://www.w3.org/2001/XMLSchema-instance" xsi:type="dcterms:W3CDTF">2021-08-31T09:18:30Z</dcterms:modified>
  <cp:lastModifiedBy>Ameya</cp:lastModifiedBy>
</cp:coreProperties>
</file>